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009308\Desktop\"/>
    </mc:Choice>
  </mc:AlternateContent>
  <xr:revisionPtr revIDLastSave="0" documentId="13_ncr:1_{537381B9-2B8C-4FF3-BA01-7AD6C10B6AA3}" xr6:coauthVersionLast="36" xr6:coauthVersionMax="36" xr10:uidLastSave="{00000000-0000-0000-0000-000000000000}"/>
  <bookViews>
    <workbookView minimized="1" xWindow="0" yWindow="0" windowWidth="13224" windowHeight="4116" activeTab="1" xr2:uid="{1C1483BA-E7E3-496A-9F2F-512E99093CAA}"/>
  </bookViews>
  <sheets>
    <sheet name="Cari Varlıklar" sheetId="1" r:id="rId1"/>
    <sheet name="Cari Olmayan Varlıklar" sheetId="2" r:id="rId2"/>
    <sheet name="Kısa Vadeli Yükümlülükler" sheetId="3" r:id="rId3"/>
    <sheet name="Uzun Vadeli Yükümlülükler" sheetId="4" r:id="rId4"/>
    <sheet name="Özsermaye" sheetId="5" r:id="rId5"/>
    <sheet name="Gelir Tablosu" sheetId="6" r:id="rId6"/>
    <sheet name="Nakit Akım" sheetId="9" r:id="rId7"/>
    <sheet name="Özsermaye Değişim" sheetId="11" r:id="rId8"/>
    <sheet name="KAR DAĞITIM TABLOSU" sheetId="10" r:id="rId9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2" i="6" l="1"/>
  <c r="C102" i="6"/>
  <c r="C14" i="10"/>
  <c r="B14" i="10"/>
  <c r="C10" i="10"/>
  <c r="B10" i="10"/>
  <c r="D2" i="3"/>
  <c r="D2" i="4" s="1"/>
  <c r="D2" i="5" s="1"/>
  <c r="C2" i="3"/>
  <c r="C2" i="4" s="1"/>
  <c r="C2" i="5" s="1"/>
  <c r="C104" i="6"/>
  <c r="D44" i="6"/>
  <c r="C44" i="6"/>
  <c r="D104" i="6"/>
</calcChain>
</file>

<file path=xl/sharedStrings.xml><?xml version="1.0" encoding="utf-8"?>
<sst xmlns="http://schemas.openxmlformats.org/spreadsheetml/2006/main" count="645" uniqueCount="478">
  <si>
    <t>VARLIKLAR</t>
  </si>
  <si>
    <t>I- Cari Varlıklar</t>
  </si>
  <si>
    <t>Dipnot</t>
  </si>
  <si>
    <t>A- Nakit ve Nakit Benzeri Varlıklar</t>
  </si>
  <si>
    <t>4.2 ve 14</t>
  </si>
  <si>
    <t>1- Kasa</t>
  </si>
  <si>
    <t>2- Alınan Çekler</t>
  </si>
  <si>
    <t>3- Bankalar</t>
  </si>
  <si>
    <t>4- Verilen Çekler ve Ödeme Emirleri</t>
  </si>
  <si>
    <t>5- Banka Garantili ve Üç Aydan Kısa Vadeli Kredi Kartı Alacakları</t>
  </si>
  <si>
    <t>6- Diğer Nakit ve Nakit Benzeri Varlıklar</t>
  </si>
  <si>
    <t>B- Finansal Varlıklar ile Riski Sigortalılara Ait Finansal Yatırımlar</t>
  </si>
  <si>
    <t>4.2 ve 11</t>
  </si>
  <si>
    <t>1- Satılmaya Hazır Finansal Varlıklar</t>
  </si>
  <si>
    <t>2- Vadeye Kadar Elde Tutulacak Finansal Varlıklar</t>
  </si>
  <si>
    <t>3- Alım Satım Amaçlı Finansal Varlıklar</t>
  </si>
  <si>
    <t>4- Krediler</t>
  </si>
  <si>
    <t>5- Krediler Karşılığı (-)</t>
  </si>
  <si>
    <t>6- Riski Hayat Poliçesi Sahiplerine Ait Finansal Yatırımlar</t>
  </si>
  <si>
    <t>7- Şirket Hissesi</t>
  </si>
  <si>
    <t>8- Finansal Varlıklar Değer Düşüklüğü Karşılığı (-)</t>
  </si>
  <si>
    <t>C- Esas Faaliyetlerden Alacaklar</t>
  </si>
  <si>
    <t>4.2 ve 12</t>
  </si>
  <si>
    <t>1- Sigortacılık Faaliyetlerinden Alacaklar</t>
  </si>
  <si>
    <t>2- Sigortacılık Faaliyetlerinden Alacaklar Karşılığı (-)</t>
  </si>
  <si>
    <t>3- Reasürans Faaliyetlerinden Alacaklar</t>
  </si>
  <si>
    <t>4- Reasürans Faaliyetlerinden Alacaklar Karşılığı (-)</t>
  </si>
  <si>
    <t>5- Sigorta ve Reasürans Şirketleri Nezdindeki Depolar</t>
  </si>
  <si>
    <t>6- Sigortalılara Krediler (İkrazlar)</t>
  </si>
  <si>
    <t>7- Sigortalılara Krediler (İkrazlar) Karşılığı (-)</t>
  </si>
  <si>
    <t>8- Emeklilik Faaliyetlerinden Alacaklar</t>
  </si>
  <si>
    <t>9- Esas Faaliyetlerden Kaynaklanan Şüpheli Alacaklar</t>
  </si>
  <si>
    <t>10- Esas Faaliyetlerden Kaynaklanan Şüpheli Alacaklar Karşılığı</t>
  </si>
  <si>
    <t>D- İlişkili Taraflardan Alacaklar</t>
  </si>
  <si>
    <t>1- Ortaklardan Alacaklar</t>
  </si>
  <si>
    <t>2- İştiraklerden Alacaklar</t>
  </si>
  <si>
    <t>3- Bağlı Ortaklıklardan Alacaklar</t>
  </si>
  <si>
    <t>4- Müşterek Yönetime Tabi Teşebbüslerden Alacaklar</t>
  </si>
  <si>
    <t>5- Personelden Alacaklar</t>
  </si>
  <si>
    <t>6- Diğer İlişkili Taraflardan Alacaklar</t>
  </si>
  <si>
    <t>7- İlişkili Taraflardan Alacaklar Reeskontu (-)</t>
  </si>
  <si>
    <t>8- İlişkili Taraflardan Şüpheli Alacaklar</t>
  </si>
  <si>
    <t>9- İlişkili Taraflardan Şüpheli Alacaklar Karşılığı (-)</t>
  </si>
  <si>
    <t>E- Diğer Alacaklar</t>
  </si>
  <si>
    <t>1- Finansal Kiralama Alacakları</t>
  </si>
  <si>
    <t>2- Kazanılmamış Finansal Kiralama Faiz Gelirleri (-)</t>
  </si>
  <si>
    <t>3- Verilen Depozito ve Teminatlar</t>
  </si>
  <si>
    <t>4- Diğer Çeşitli Alacaklar</t>
  </si>
  <si>
    <t>5- Diğer Çeşitli Alacaklar Reeskontu (-)</t>
  </si>
  <si>
    <t>6- Şüpheli Diğer Alacaklar</t>
  </si>
  <si>
    <t>7- Şüpheli Diğer Alacaklar Karşılığı (-)</t>
  </si>
  <si>
    <t>F- Gelecek Aylara Ait Giderler ve Gelir Tahakkukları</t>
  </si>
  <si>
    <t>1- Ertelenmiş Üretim Giderleri</t>
  </si>
  <si>
    <t>2- Tahakkuk Etmiş Faiz ve Kira Gelirleri</t>
  </si>
  <si>
    <t>3- Gelir Tahakkukları</t>
  </si>
  <si>
    <t>4- Gelecek Aylara Ait Diğer Giderler</t>
  </si>
  <si>
    <t>G- Diğer Cari Varlıklar</t>
  </si>
  <si>
    <t>1- Gelecek Aylar İhtiyacı Stoklar</t>
  </si>
  <si>
    <t>2- Peşin Ödenen Vergiler ve Fonlar</t>
  </si>
  <si>
    <t>3- Ertelenmiş Vergi Varlıkları</t>
  </si>
  <si>
    <t>4- İş Avansları</t>
  </si>
  <si>
    <t>5- Personele Verilen Avanslar</t>
  </si>
  <si>
    <t>4.2</t>
  </si>
  <si>
    <t>6- Sayım ve Tesellüm Noksanları</t>
  </si>
  <si>
    <t>7- Diğer Çeşitli Cari Varlıklar</t>
  </si>
  <si>
    <t>8- Diğer Cari Varlıklar Karşılığı (-)</t>
  </si>
  <si>
    <t>I- Cari Varlıklar Toplamı</t>
  </si>
  <si>
    <t>II- Cari Olmayan Varlıklar</t>
  </si>
  <si>
    <t>A- Esas Faaliyetlerden Alacaklar</t>
  </si>
  <si>
    <t>10- Esas Faaliyetlerden Kaynaklanan Şüpheli Alacaklar Karşılığı (-)</t>
  </si>
  <si>
    <t>B- İlişkili Taraflardan Alacaklar</t>
  </si>
  <si>
    <t>C- Diğer Alacaklar</t>
  </si>
  <si>
    <t>D- Finansal Varlıklar</t>
  </si>
  <si>
    <t>1- Bağlı Menkul Kıymetler</t>
  </si>
  <si>
    <t>2- İştirakler</t>
  </si>
  <si>
    <t>3- İştirakler Sermaye Taahhütleri (-)</t>
  </si>
  <si>
    <t>4- Bağlı Ortaklıklar</t>
  </si>
  <si>
    <t>5- Bağlı Ortaklıklar Sermaye Taahhütleri (-)</t>
  </si>
  <si>
    <t>6- Müşterek Yönetime Tabi Teşebbüsler</t>
  </si>
  <si>
    <t>7- Müşterek Yönetime Tabi Teşebbüsler Sermaye Taahhütleri (-)</t>
  </si>
  <si>
    <t>8- Finansal Varlıklar ve Riski Sigortalılara Ait Finansal Yatırımlar</t>
  </si>
  <si>
    <t>9- Diğer Finansal Varlıklar</t>
  </si>
  <si>
    <t>10- Finansal Varlıklar Değer Düşüklüğü Karşılığı (-)</t>
  </si>
  <si>
    <t>E- Maddi Varlıklar</t>
  </si>
  <si>
    <t>1- Yatırım Amaçlı Gayrimenkuller</t>
  </si>
  <si>
    <t>2- Yatırım Amaçlı Gayrimenkuller Değer Düşüklüğü Karşılığı (-)</t>
  </si>
  <si>
    <t>3- Kullanım Amaçlı Gayrimenkuller</t>
  </si>
  <si>
    <t>4- Makine ve Teçhizatlar</t>
  </si>
  <si>
    <t>5- Demirbaş ve Tesisatlar</t>
  </si>
  <si>
    <t>6- Motorlu Taşıtlar</t>
  </si>
  <si>
    <t>7- Diğer Maddi Varlıklar (Özel Maliyet Bedelleri Dahil)</t>
  </si>
  <si>
    <t>8- Kiralama Yoluyla Edinilmiş Maddi Varlıklar</t>
  </si>
  <si>
    <t>9- Birikmiş Amortismanlar</t>
  </si>
  <si>
    <t>10- Maddi Varlıklara İlişkin Avanslar (Yapılmakta Olan Yatırımlar Dahil)</t>
  </si>
  <si>
    <t>F- Maddi Olmayan Varlıklar</t>
  </si>
  <si>
    <t>1- Haklar</t>
  </si>
  <si>
    <t>2- Şerefiye</t>
  </si>
  <si>
    <t>3- Faaliyet Öncesi Döneme Ait Giderler</t>
  </si>
  <si>
    <t>4- Araştırma ve Geliştirme Giderleri</t>
  </si>
  <si>
    <t>5- Diğer Maddi Olmayan Varlıklar</t>
  </si>
  <si>
    <t>6- Birikmiş İtfalar (-)</t>
  </si>
  <si>
    <t>7- Maddi Olmayan Varlıklara İlişkin Avanslar</t>
  </si>
  <si>
    <t>G-Gelecek Yıllara Ait Giderler ve Gelir Tahakkukları</t>
  </si>
  <si>
    <t>2- Gelir Tahakkukları</t>
  </si>
  <si>
    <t>3- Gelecek Yıllara Ait Diğer Giderler</t>
  </si>
  <si>
    <t>H-Diğer Cari Olmayan Varlıklar</t>
  </si>
  <si>
    <t>1- Efektif Yabancı Para Hesapları</t>
  </si>
  <si>
    <t>2- Döviz Hesapları</t>
  </si>
  <si>
    <t>3- Gelecek Yıllar İhtiyacı Stoklar</t>
  </si>
  <si>
    <t>4- Peşin Ödenen Vergiler ve Fonlar</t>
  </si>
  <si>
    <t>5- Ertelenmiş Vergi Varlıkları</t>
  </si>
  <si>
    <t>6- Diğer Çeşitli Cari Olmayan Varlıklar</t>
  </si>
  <si>
    <t>7- Diğer Cari Olmayan Varlıklar Amortismanı (-)</t>
  </si>
  <si>
    <t>8- Diğer Cari Olmayan Varlıklar Karşılığı (-)</t>
  </si>
  <si>
    <t>II- Cari Olmayan Varlıklar Toplamı</t>
  </si>
  <si>
    <t>Varlıklar Toplamı</t>
  </si>
  <si>
    <t>YÜKÜMLÜLÜKLER</t>
  </si>
  <si>
    <t>III- Kısa Vadeli Yükümlülükler</t>
  </si>
  <si>
    <t>A- Finansal Borçlar</t>
  </si>
  <si>
    <t>1- Kredi Kuruluşlarına Borçlar</t>
  </si>
  <si>
    <t>2- Finansal Kiralama İşlemlerinden Borçlar</t>
  </si>
  <si>
    <t>3- Ertelenmiş Finansal Kiralama Borçlanma Maliyetleri (-)</t>
  </si>
  <si>
    <t>4- Uzun Vadeli Kredilerin Ana Para Taksitleri ve Faizleri</t>
  </si>
  <si>
    <t>5- Çıkarılmış Tahviller (Bonolar) Anapara, Taksit ve Faizleri</t>
  </si>
  <si>
    <t>6- Çıkarılmış Diğer Finansal Varlıklar</t>
  </si>
  <si>
    <t>7- Çıkarılmış Diğer Finansal Varlıklar İhraç Farkı (-)</t>
  </si>
  <si>
    <t>8- Diğer Finansal Borçlar (Yükümlülükler)</t>
  </si>
  <si>
    <t>B- Esas Faaliyetlerden Borçlar</t>
  </si>
  <si>
    <t>4.2 ve 19</t>
  </si>
  <si>
    <t>1- Sigortacılık Faaliyetlerinden Borçlar</t>
  </si>
  <si>
    <t>2- Reasürans Faaliyetlerinden Borçlar</t>
  </si>
  <si>
    <t>3- Sigorta ve Reasürans Şirketlerinden Alınan Depolar</t>
  </si>
  <si>
    <t>4- Emeklilik Faaliyetlerinden Borçlar</t>
  </si>
  <si>
    <t>5- Diğer Esas Faaliyetlerden Borçlar</t>
  </si>
  <si>
    <t>6- Diğer Esas Faaliyetlerden Borçlar Borç Senetleri Reeskontu (-)</t>
  </si>
  <si>
    <t>C-İlişkili Taraflara Borçlar</t>
  </si>
  <si>
    <t>1- Ortaklara Borçlar</t>
  </si>
  <si>
    <t>2- İştiraklere Borçlar</t>
  </si>
  <si>
    <t>3- Bağlı Ortaklıklara Borçlar</t>
  </si>
  <si>
    <t>4- Müşterek Yönetime Tabi Teşebbüslere Borçlar</t>
  </si>
  <si>
    <t>5- Personele Borçlar</t>
  </si>
  <si>
    <t>6- Diğer İlişkili Taraflara Borçlar</t>
  </si>
  <si>
    <t>D- Diğer Borçlar</t>
  </si>
  <si>
    <t>1- Alınan Depozito ve Teminatlar</t>
  </si>
  <si>
    <t>2- Tedavi Giderlerine İlişkin SGK'ya Borçlar</t>
  </si>
  <si>
    <t>3- Diğer Çeşitli Borçlar</t>
  </si>
  <si>
    <t>19 ve 47</t>
  </si>
  <si>
    <t>4- Diğer Çeşitli Borçlar Reeskontu (-)</t>
  </si>
  <si>
    <t>E-Sigortacılık Teknik Karşılıkları</t>
  </si>
  <si>
    <t>1- Kazanılmamış Primler Karşılığı - Net</t>
  </si>
  <si>
    <t>2- Devam Eden Riskler Karşılığı - Net</t>
  </si>
  <si>
    <t>2.23 ve 17</t>
  </si>
  <si>
    <t>3- Matematik Karşılıklar - Net</t>
  </si>
  <si>
    <t>4- Muallak Tazminat Karşılığı - Net</t>
  </si>
  <si>
    <t>4.2 ve 17</t>
  </si>
  <si>
    <t>5- İkramiye ve İndirimler Karşılığı - Net</t>
  </si>
  <si>
    <t>6- Diğer Teknik Karşılıklar - Net</t>
  </si>
  <si>
    <t>10 ve 17</t>
  </si>
  <si>
    <t>F- Ödenecek Vergi ve Benzeri Diğer Yükümlülükler İle Karşılıkları</t>
  </si>
  <si>
    <t>1- Ödenecek Vergi ve Fonlar</t>
  </si>
  <si>
    <t>2- Ödenecek Sosyal Güvenlik Kesintileri</t>
  </si>
  <si>
    <t>3- Vadesi Geçmiş, Ertelenmiş veya Taksitlendirilmiş Vergi</t>
  </si>
  <si>
    <t>ve Diğer Yükümlülükler</t>
  </si>
  <si>
    <t>4- Ödenecek Diğer Vergi ve Benzeri Yükümlülükler</t>
  </si>
  <si>
    <t>5- Dönem Karı Vergi ve Diğer Yasal Yükümlülük Karşılıkları</t>
  </si>
  <si>
    <t>35</t>
  </si>
  <si>
    <t>6- Dönem Karının Peşin Ödenen Vergi ve Diğer Yükümlülükleri (-)</t>
  </si>
  <si>
    <t>7- Diğer Vergi ve Benzeri Yükümlülük Karşılıkları</t>
  </si>
  <si>
    <t>G- Diğer Risklere İlişkin Karşılıklar</t>
  </si>
  <si>
    <t>1- Kıdem Tazminatı Karşılığı</t>
  </si>
  <si>
    <t>2- Sosyal Yardım Sandığı Varlık Açıkları Karşılığı</t>
  </si>
  <si>
    <t>3- Maliyet Giderleri Karşılığı</t>
  </si>
  <si>
    <t>H- Gelecek Aylara Ait Gelirler ve Gider Tahakkukları</t>
  </si>
  <si>
    <t>1- Ertelenmiş Komisyon Gelirleri</t>
  </si>
  <si>
    <t>10 ve 19</t>
  </si>
  <si>
    <t>2- Gider Tahakkukları</t>
  </si>
  <si>
    <t>3- Gelecek Aylara Ait Diğer Gelirler</t>
  </si>
  <si>
    <t>I- Diğer Kısa Vadeli Yükümlülükler</t>
  </si>
  <si>
    <t>1- Ertelenmiş Vergi Yükümlüğü</t>
  </si>
  <si>
    <t>2- Sayım ve Tesellüm Fazlalıkları</t>
  </si>
  <si>
    <t>3- Diğer Çeşitli Kısa Vadeli Yükümlülükler</t>
  </si>
  <si>
    <t>III - Kısa Vadeli Yükümlülükler Toplamı</t>
  </si>
  <si>
    <t>IV- Uzun Vadeli Yükümlülükler</t>
  </si>
  <si>
    <t>4.2 ve 20</t>
  </si>
  <si>
    <t>4- Çıkarılmış Tahviller</t>
  </si>
  <si>
    <t>5- Çıkarılmış Diğer Finansal Varlıklar</t>
  </si>
  <si>
    <t>6- Çıkarılmış Diğer Finansal Varlıklar İhraç Farkı (-)</t>
  </si>
  <si>
    <t>7- Diğer Finansal Borçlar (Yükümlülükler)</t>
  </si>
  <si>
    <t>C- İlişkili Taraflara Borçlar</t>
  </si>
  <si>
    <t>E- Sigortacılık Teknik Karşılıkları</t>
  </si>
  <si>
    <t>2.25 ve 17</t>
  </si>
  <si>
    <t>F- Diğer Yükümlülükler ve Karşılıkları</t>
  </si>
  <si>
    <t>1- Ödenecek Diğer Yükümlülükler</t>
  </si>
  <si>
    <t>2- Vadesi Geçmiş, Ertelenmiş veya Taksitlendirilmiş</t>
  </si>
  <si>
    <t>Vergi ve Diğer Yükümlülükler</t>
  </si>
  <si>
    <t>3- Diğer Borç ve Gider Karşılıkları</t>
  </si>
  <si>
    <t>H-Gelecek Yıllara Ait Gelirler ve Gider Tahakkukları</t>
  </si>
  <si>
    <t>3- Gelecek Yıllara Ait Diğer Gelirler</t>
  </si>
  <si>
    <t>I- Diğer Uzun Vadeli Yükümlülükler</t>
  </si>
  <si>
    <t>1- Ertelenmiş Vergi Yükümlülüğü</t>
  </si>
  <si>
    <t>2- Diğer Uzun Vadeli Yükümlülükler</t>
  </si>
  <si>
    <t>IV- Uzun Vadeli Yükümlülükler Toplamı</t>
  </si>
  <si>
    <t>ÖZSERMAYE</t>
  </si>
  <si>
    <t>V- Özsermaye</t>
  </si>
  <si>
    <t>A- Ödenmiş Sermaye</t>
  </si>
  <si>
    <t>2.13 ve 15</t>
  </si>
  <si>
    <t>1- (Nominal) Sermaye</t>
  </si>
  <si>
    <t>2- Ödenmemiş Sermaye (-)</t>
  </si>
  <si>
    <t>3- Sermaye Düzeltmesi Olumlu Farkları</t>
  </si>
  <si>
    <t>4- Sermaye Düzeltmesi Olumsuz Farkları (-)</t>
  </si>
  <si>
    <t>5- Tescili Beklenen Sermaye</t>
  </si>
  <si>
    <t>B- Sermaye Yedekleri</t>
  </si>
  <si>
    <t>1- Hisse Senedi İhraç Primleri</t>
  </si>
  <si>
    <t>2- Hisse Senedi İptal Karları</t>
  </si>
  <si>
    <t>3- Sermayeye Eklenecek Satış Karları</t>
  </si>
  <si>
    <t>4- Yabancı Para Çevirim Farkları</t>
  </si>
  <si>
    <t>5- Diğer Sermaye Yedekleri</t>
  </si>
  <si>
    <t>C- Kar Yedekleri</t>
  </si>
  <si>
    <t>1- Yasal Yedekler</t>
  </si>
  <si>
    <t>2- Statü Yedekleri</t>
  </si>
  <si>
    <t>3- Olağanüstü Yedekler</t>
  </si>
  <si>
    <t>4- Özel Fonlar (Yedekler)</t>
  </si>
  <si>
    <t>5- Finansal Varlıkların Değerlemesi</t>
  </si>
  <si>
    <t>6- Diğer Kar Yedekleri</t>
  </si>
  <si>
    <t>D- Geçmiş Yıllar Karları</t>
  </si>
  <si>
    <t>1- Geçmiş Yıllar Karları</t>
  </si>
  <si>
    <t>E-Geçmiş Yıllar Zararları (-)</t>
  </si>
  <si>
    <t>1- Geçmiş Yıllar Zararları</t>
  </si>
  <si>
    <t>F-Dönem Net Karı/Zararı</t>
  </si>
  <si>
    <t>1- Dönem Net Karı</t>
  </si>
  <si>
    <t>2- Dönem Net Zararı (-)</t>
  </si>
  <si>
    <t>3-Dağıtıma Konu Olmayan Dönem Karı</t>
  </si>
  <si>
    <t>Özsermaye Toplamı</t>
  </si>
  <si>
    <t>Özsermaye ve Yükümlülükler Toplamı</t>
  </si>
  <si>
    <t xml:space="preserve"> I-TEKNİK BÖLÜM</t>
  </si>
  <si>
    <t>A- Hayat Dışı Teknik Gelir</t>
  </si>
  <si>
    <t>1- Kazanılmış Primler (Reasürör Payı Düşülmüş Olarak)</t>
  </si>
  <si>
    <t>1.1- Yazılan Primler (Reasürör Payı Düşülmüş Olarak)</t>
  </si>
  <si>
    <t>5,17, 24</t>
  </si>
  <si>
    <t>1.1.1- Brüt Yazılan Primler</t>
  </si>
  <si>
    <t>17, 24</t>
  </si>
  <si>
    <t>1.1.2- Reasüröre Devredilen Primler</t>
  </si>
  <si>
    <t>10, 17, 24</t>
  </si>
  <si>
    <t>1.1.3- SGK'ya Aktarılan Primler</t>
  </si>
  <si>
    <t>1.2- Kazanılmamış Primler Karşılığında Değişim (Reasürör Payı ve Devreden Kısım Düşülmüş Olarak)</t>
  </si>
  <si>
    <t>5, 17</t>
  </si>
  <si>
    <t>1.2.1- Kazanılmamış Primler Karşılığı</t>
  </si>
  <si>
    <t>1.2.2- Kazanılmamış Primler Karşılığında Reasürör Payı</t>
  </si>
  <si>
    <t>10, 17</t>
  </si>
  <si>
    <t>1.2.3- Kazanılmamış Primler Karşılığında SGK Payı</t>
  </si>
  <si>
    <t>1.3- Devam Eden Riskler Karşılığında Değişim (Reasürör Payı ve Devreden Kısım Düşülmüş Olarak)</t>
  </si>
  <si>
    <t>1.3.1- Devam Eden Riskler Karşılığı</t>
  </si>
  <si>
    <t>1.3.2- Devam Eden Riskler Karşılığında Reasürör Payı</t>
  </si>
  <si>
    <t>2- Teknik Olmayan Bölümden Aktarılan Yatırım Gelirleri</t>
  </si>
  <si>
    <t>3- Diğer Teknik Gelirler (Reasürör Payı Düşülmüş Olarak)</t>
  </si>
  <si>
    <t>3.1- Brüt Diğer Teknik Gelirler</t>
  </si>
  <si>
    <t>3.2- Brüt Diğer Teknik Gelirlerde Reasürör Payı</t>
  </si>
  <si>
    <t>4- Tahakkuk Eden Rücu ve Sovtaj Gelirleri</t>
  </si>
  <si>
    <t>B- Hayat Dışı Teknik Gider</t>
  </si>
  <si>
    <t>1- Gerçekleşen Tazminatlar (Reasürör Payı Düşülmüş Olarak)</t>
  </si>
  <si>
    <t>1.1- Ödenen Tazminatlar (Reasürör Payı Düşülmüş Olarak)</t>
  </si>
  <si>
    <t>1.1.1- Brüt Ödenen Tazminatlar</t>
  </si>
  <si>
    <t>1.1.2- Ödenen Tazminatlarda Reasürör Payı</t>
  </si>
  <si>
    <t>1.2- Muallak Tazminatlar Karşılığında Değişim (Reasürör Payı ve Devreden Kısım Düşülmüş Olarak)</t>
  </si>
  <si>
    <t>1.2.1- Muallak Tazminatlar Karşılığı</t>
  </si>
  <si>
    <t>1.2.2- Muallak Tazminatlar Karşılığında Reasürör Payı</t>
  </si>
  <si>
    <t>2- İkramiye ve İndirimler Karşılığında Değişim (Reasürör Payı ve Devreden Kısım Düşülmüş Olarak)</t>
  </si>
  <si>
    <t>2.1- İkramiye ve İndirimler Karşılığı</t>
  </si>
  <si>
    <t>2.2- İkramiye ve İndirimler Karşılığında Reasürör Payı</t>
  </si>
  <si>
    <t>3- Diğer Teknik Karşılıklarda Değişim (Reasürör Payı ve Devreden Kısım Düşülmüş Olarak)</t>
  </si>
  <si>
    <t>4- Faaliyet Giderleri</t>
  </si>
  <si>
    <t>5, 32</t>
  </si>
  <si>
    <t>5- Matematik Karşılıklarda Değişim (Reasürör Payı ve Devreden Kısım Düşülmüş Olarak)</t>
  </si>
  <si>
    <t>5.1- Matematik Karşılıklar</t>
  </si>
  <si>
    <t>5.2- Matematik Karşılıklarda Reasürör Payı</t>
  </si>
  <si>
    <t>6- Diğer Teknik Giderler</t>
  </si>
  <si>
    <t>6.1- Brüt Diğer Teknik Giderler</t>
  </si>
  <si>
    <t>6.2- Brüt Diğer Teknik Giderlerde Reasürör Payı</t>
  </si>
  <si>
    <t>C- Teknik Bölüm Dengesi- Hayat Dışı (A - B)</t>
  </si>
  <si>
    <t>D- Hayat Teknik Gelir</t>
  </si>
  <si>
    <t>1.1- Yazılan Primler (Reasürör payı Düşülmüş Olarak)</t>
  </si>
  <si>
    <t>2- Hayat Branşı Yatırım Geliri</t>
  </si>
  <si>
    <t>3- Yatırımlardaki Gerçekleşmemiş Karlar</t>
  </si>
  <si>
    <t>4- Diğer Teknik Gelirler (Reasürör Payı Düşülmüş Olarak)</t>
  </si>
  <si>
    <t>4.1- Brüt Diğer Teknik Gelirler</t>
  </si>
  <si>
    <t>4.2- Brüt Diğer Teknik Gelirlerde Reasürör Payı</t>
  </si>
  <si>
    <t>5- Tahakkuk Eden Rücu Gelirleri</t>
  </si>
  <si>
    <t>E- Hayat Teknik Gider</t>
  </si>
  <si>
    <t>3- Hayat Matematik Karşılığında Değişim (Reasürör Payı ve Devreden Kısım Düşülmüş Olarak)</t>
  </si>
  <si>
    <t>3.1- Matematik Karşılıklar</t>
  </si>
  <si>
    <t>3.1.1- Aktüeryal Matematik Karşılıklar</t>
  </si>
  <si>
    <t>3.1.2- Kar Payı Karşılığı (Yatırım Riski Poliçe Sahiplerine Ait Poliçeler İçin Ayrılan Karş.)</t>
  </si>
  <si>
    <t>3.2- Matematik Karşılığında Reasürör Payı</t>
  </si>
  <si>
    <t>3.2.1- Aktüeryal Matematik Karşılıklar Reasürör Payı</t>
  </si>
  <si>
    <t>3.2.2- Kar Payı Karşılığı Reasürör Payı (Yatırım Riski Poliçe Sahiplerine Ait
Poliçeler İçin Ayrılan Karş.)</t>
  </si>
  <si>
    <t>4- Diğer Teknik Karşılıklarda Değişim (Reasürör Payı ve Devreden Kısım Düşülmüş Olarak)</t>
  </si>
  <si>
    <t>5- Faaliyet Giderleri</t>
  </si>
  <si>
    <t>6- Yatırım Giderleri</t>
  </si>
  <si>
    <t>7- Yatırımlardaki Gerçekleşmemiş Zararlar</t>
  </si>
  <si>
    <t>8- Teknik Olmayan Bölüme Aktarılan Yatırım Gelirleri</t>
  </si>
  <si>
    <t>F- Teknik Bölüm Dengesi- Hayat (D - E)</t>
  </si>
  <si>
    <t>G- Emeklilik Teknik Gelir</t>
  </si>
  <si>
    <t>1- Fon İşletim Gelirleri</t>
  </si>
  <si>
    <t>2- Yönetim Gideri Kesintisi</t>
  </si>
  <si>
    <t>3- Giriş Aidatı Gelirleri</t>
  </si>
  <si>
    <t>4- Ara Verme Halinde Yönetim Gideri Kesintisi</t>
  </si>
  <si>
    <t>5- Özel Hizmet Gideri Kesintisi</t>
  </si>
  <si>
    <t>6- Sermaye Tahsis Avansı Değer Artış Gelirleri</t>
  </si>
  <si>
    <t>7- Diğer Teknik Gelirler</t>
  </si>
  <si>
    <t>H- Emeklilik Teknik Gideri</t>
  </si>
  <si>
    <t>1- Fon İşletim Giderleri</t>
  </si>
  <si>
    <t>2- Sermaye Tahsis Avansları Değer Azalış Giderleri</t>
  </si>
  <si>
    <t>3- Faaliyet Giderleri</t>
  </si>
  <si>
    <t>4- Diğer Teknik Giderler</t>
  </si>
  <si>
    <t>I- Teknik Bölüm Dengesi- Emeklilik (G - H)</t>
  </si>
  <si>
    <t>II -TEKNİK OLMAYAN BÖLÜM</t>
  </si>
  <si>
    <t>C- Teknik Bölüm Dengesi- Hayat Dışı (A-B)</t>
  </si>
  <si>
    <t>F- Teknik Bölüm Dengesi- Hayat (D-E)</t>
  </si>
  <si>
    <t>I - Teknik Bölüm Dengesi- Emeklilik (G-H)</t>
  </si>
  <si>
    <t>J- Genel Teknik Bölüm Dengesi (C+F+I)</t>
  </si>
  <si>
    <t>K- Yatırım Gelirleri</t>
  </si>
  <si>
    <t>1- Finansal Yatırımlardan Elde Edilen Gelirler</t>
  </si>
  <si>
    <t>2- Finansal Yatırımların Nakde Çevrilmesinden Elde Edilen Karlar</t>
  </si>
  <si>
    <t>3- Finansal Yatırımların Değerlemesi</t>
  </si>
  <si>
    <t>4- Kambiyo Karları</t>
  </si>
  <si>
    <t>5- İştiraklerden Gelirler</t>
  </si>
  <si>
    <t>6- Bağlı Ortaklıklar ve Müşterek Yönetime Tabi Teşebbüslerden Gelirler</t>
  </si>
  <si>
    <t>7- Arazi, Arsa ile Binalardan Elde Edilen Gelirler</t>
  </si>
  <si>
    <t>7, 26</t>
  </si>
  <si>
    <t>8- Türev Ürünlerden Elde Edilen Gelirler</t>
  </si>
  <si>
    <t>9- Diğer Yatırımlar</t>
  </si>
  <si>
    <t>10- Hayat Teknik Bölümünden Aktarılan Yatırım Gelirleri</t>
  </si>
  <si>
    <t>L- Yatırım Giderleri</t>
  </si>
  <si>
    <t>1- Yatırım Yönetim Giderleri - Faiz Dahil</t>
  </si>
  <si>
    <t>2- Yatırımlar Değer Azalışları</t>
  </si>
  <si>
    <t>3- Yatırımların Nakde Çevrilmesi Sonucunda Oluşan Zararlar</t>
  </si>
  <si>
    <t>4- Hayat Dışı Teknik Bölümüne Aktarılan Yatırım Gelirleri</t>
  </si>
  <si>
    <t>5- Türev Ürünler Sonucunda Oluşan Zararlar</t>
  </si>
  <si>
    <t>6- Kambiyo Zararları</t>
  </si>
  <si>
    <t>7- Amortisman Giderleri</t>
  </si>
  <si>
    <t>8- Diğer Yatırım Giderleri</t>
  </si>
  <si>
    <t>M- Diğer Faaliyetlerden ve Olağandışı Faaliyetlerden Gelir ve Karlar ile Gider ve Zararlar</t>
  </si>
  <si>
    <t>1- Karşılıklar Hesabı</t>
  </si>
  <si>
    <t>2- Reeskont Hesabı</t>
  </si>
  <si>
    <t>3- Özellikli Sigortalar Hesabı</t>
  </si>
  <si>
    <t>4- Enflasyon Düzeltmesi Hesabı</t>
  </si>
  <si>
    <t>5- Ertelenmiş Vergi Varlığı Hesabı</t>
  </si>
  <si>
    <t>21 ve 35</t>
  </si>
  <si>
    <t>6- Ertelenmiş Vergi Yükümlülüğü Gideri</t>
  </si>
  <si>
    <t>7- Diğer Gelir ve Karlar</t>
  </si>
  <si>
    <t>8- Diğer Gider ve Zararlar</t>
  </si>
  <si>
    <t>9- Önceki Yıl Gelir ve Karları</t>
  </si>
  <si>
    <t>10- Önceki Yıl Gider ve Zararları</t>
  </si>
  <si>
    <t>N- Dönem Net Karı veya Zararı</t>
  </si>
  <si>
    <t>1- Dönem Karı ve Zararı</t>
  </si>
  <si>
    <t>2- Dönem Karı Vergi ve Diğer Yasal Yükümlülük Karşılıkları</t>
  </si>
  <si>
    <t>3- Dönem Net Kar veya Zararı</t>
  </si>
  <si>
    <t>4- Enflasyon Düzeltme Hesabı</t>
  </si>
  <si>
    <t>NAKİT AKIŞ TABLOSU</t>
  </si>
  <si>
    <t>A. ESAS FAALİYETLERDEN KAYNAKLANAN NAKİT AKIMLARI</t>
  </si>
  <si>
    <t>1. Sigortacılık faaliyetlerinden elde edilen nakit girişleri</t>
  </si>
  <si>
    <t>2. Reasürans faaliyetlerinden elde edilen nakit girişleri</t>
  </si>
  <si>
    <t>3. Emeklilik faaliyetlerinden elde edilen nakit girişleri</t>
  </si>
  <si>
    <t>4. Sigortacılık faaliyetleri nedeniyle yapılan nakit çıkışı</t>
  </si>
  <si>
    <t>5. Reasürans faaliyetleri nedeniyle nakit çıkışı</t>
  </si>
  <si>
    <t>6. Emeklilik faaliyetleri nedeniyle nakit çıkışı</t>
  </si>
  <si>
    <t>7. Esas faaliyetler sonucu oluşan nakit</t>
  </si>
  <si>
    <t>8. Faiz ödemeleri</t>
  </si>
  <si>
    <t>9. Gelir vergisi ödemeleri</t>
  </si>
  <si>
    <t>10. Diğer nakit girişleri</t>
  </si>
  <si>
    <t>11. Diğer nakit çıkışları</t>
  </si>
  <si>
    <t>12. Esas faaliyetlerden kaynaklanan net nakit</t>
  </si>
  <si>
    <t>B. YATIRIM FAALİYETLERİNDEN KAYNAKLANAN NAKİT AKIMLARI</t>
  </si>
  <si>
    <t>1. Maddi varlıkların satışı</t>
  </si>
  <si>
    <t>2. Maddi varlıkların iktisabı</t>
  </si>
  <si>
    <t>3. Mali varlık iktisabı</t>
  </si>
  <si>
    <t>4. Mali varlıkların satışı</t>
  </si>
  <si>
    <t>5. Alınan faizler</t>
  </si>
  <si>
    <t>6. Alınan temettüler</t>
  </si>
  <si>
    <t>7. Diğer nakit girişleri</t>
  </si>
  <si>
    <t>8. Diğer nakit çıkışları</t>
  </si>
  <si>
    <t>9. Yatırım (faaliyetlerinde kullanılan)/ faaliyetlerinden kaynaklanan net nakit</t>
  </si>
  <si>
    <t>C. FİNANSMAN FAALİYETLERİNDEN KAYNAKLANAN NAKİT AKIMLARI</t>
  </si>
  <si>
    <t>1. Hisse senedi ihracı</t>
  </si>
  <si>
    <t>2. Kredilerle ilgili nakit girişleri</t>
  </si>
  <si>
    <t>3. Finansal kiralama borçları ödemeleri</t>
  </si>
  <si>
    <t>4. Ödenen temettüler</t>
  </si>
  <si>
    <t>5. Diğer nakit girişleri</t>
  </si>
  <si>
    <t>6. Diğer nakit çıkışları</t>
  </si>
  <si>
    <t>7. Finansman faaliyetlerinde kullanılan net nakit (-)</t>
  </si>
  <si>
    <t>D. KUR FARKLARININ NAKİT VE NAKİT BENZERLERİNE OLAN ETKİSİ</t>
  </si>
  <si>
    <t>E. NAKİT VE NAKİT BENZERLERİNDE MEYDANA GELEN NET ARTIŞ</t>
  </si>
  <si>
    <t>F. DÖNEM BAŞINDAKİ NAKİT VE NAKİT BENZERLERİ MEVCUDU</t>
  </si>
  <si>
    <t>G. DÖNEM SONUNDAKİ NAKİT VE NAKİT BENZERLERİ MEVCUDU</t>
  </si>
  <si>
    <t>Bağımsız
Denetimden Geçmiş
Cari Dönem
31 Aralık 2025</t>
  </si>
  <si>
    <t>Bağımsız
Denetimden Geçmiş
Önceki Dönem
31 Aralık 2024</t>
  </si>
  <si>
    <t>1.1.  DÖNEM KARI</t>
  </si>
  <si>
    <t>1.2   ÖDENECEK VERGİ VE YASAL YÜKÜMLÜLÜKLER</t>
  </si>
  <si>
    <t>1.2.1. Kurumlar Vergisi (Gelir Vergisi)</t>
  </si>
  <si>
    <t>1.2.2. Gelir Vergisi Kesintisi</t>
  </si>
  <si>
    <t>-</t>
  </si>
  <si>
    <t>1.2.3. Diğer Vergi ve Yasal Yükümlülükler</t>
  </si>
  <si>
    <t>A  NET DÖNEM KARI (1.1 - 1.2)</t>
  </si>
  <si>
    <t>1.3.  GEÇMİŞ DÖNEMLER ZARARI (-)</t>
  </si>
  <si>
    <t>1.4   BİRİNCİ TERTİP YASAL AKÇE</t>
  </si>
  <si>
    <t>1.5.ŞİRKETTE BIRAKILMASI VE TASARRUFU ZORUNLU YASAL FONLAR (-)</t>
  </si>
  <si>
    <t>B DAĞITILABİLİR NET-  DÖNEM KARI [ (A - (1.3 + 1.4 + 1.5) ]</t>
  </si>
  <si>
    <t>1.6.   ORTAKLARA BİRİNCİ TEMETTÜ (-)</t>
  </si>
  <si>
    <t>1.6.1. Hisse Senedi Sahiplerine</t>
  </si>
  <si>
    <t>1.6.2. İmtiyazlı Hisse Senedi Sahiplerine</t>
  </si>
  <si>
    <t>1.6.3.Katılma İntifa Senedi Sahiplerine</t>
  </si>
  <si>
    <t>1.6.4.Kara İştirakli Tahvil Sahiplerine</t>
  </si>
  <si>
    <t>1.6.5.Kar ve Zarar Ortaklığı Belgesi Sahiplerine</t>
  </si>
  <si>
    <t>1.7.       PERSONELE TEMETTÜ (-)</t>
  </si>
  <si>
    <t>1.8.     KURUCULARA TEMETTÜLER (-)</t>
  </si>
  <si>
    <t>1.9.      YÖNETİM KURULUNA TEMETTÜ (-)</t>
  </si>
  <si>
    <t>1.10.    ORTAKLARA İKİNCİ TEMETTÜ (-)</t>
  </si>
  <si>
    <t>1.10.1.Hisse Senedi Sahiplerine</t>
  </si>
  <si>
    <t>1.10.2.İmtiyazlı Hisse Senedi Sahiplerine</t>
  </si>
  <si>
    <t>1.10.3.Katılma İntifa Senedi Sahiplerine</t>
  </si>
  <si>
    <t>1.10.4.Kara İştirakli Tahvil Sahiplerine</t>
  </si>
  <si>
    <t>1.10.5.Kar ve Zarar Ortaklığı Belgesi Sahiplerine</t>
  </si>
  <si>
    <t>1.11.    İKİNCİ TERTİP YASAL YEDEK AKÇE (-)</t>
  </si>
  <si>
    <t>1.12.    STATÜ YEDEKLERİ (-)</t>
  </si>
  <si>
    <t>1.13.    OLAĞANÜSTÜ YEDEKLER</t>
  </si>
  <si>
    <t>1.14.    DİĞER YEDEKLER</t>
  </si>
  <si>
    <t>1.15.    ÖZEL FONLAR</t>
  </si>
  <si>
    <t>I.         YEDEKLERDEN DAĞITIM</t>
  </si>
  <si>
    <t>2.1. DAĞITILAN YEDEKLER</t>
  </si>
  <si>
    <t>2.2. İKİNCİ TERTİP YASAL YEDEKLER (-)</t>
  </si>
  <si>
    <t>2.3. ORTAKLARA PAY (-)</t>
  </si>
  <si>
    <t>2.3.1.Hisse Senedi Sahiplerine</t>
  </si>
  <si>
    <t>2.3.2.İmtiyazlı Hisse Senedi Sahiplerine</t>
  </si>
  <si>
    <t>2.3.3.Katılma İntifa Senedi Sahiplerine</t>
  </si>
  <si>
    <t>2.3.4.Kâra İştirakli Tahvil Sahiplerine</t>
  </si>
  <si>
    <t>2.3.5.Kâr ve Zarar Ortaklığı Belgesi Sahiplerine</t>
  </si>
  <si>
    <t>2.4. PERSONELE PAY (-)</t>
  </si>
  <si>
    <t>2.5. YÖNETİM KURULUNA PAY (-)</t>
  </si>
  <si>
    <t>II.       HİSSE BAŞINA KAR</t>
  </si>
  <si>
    <t>3.1. HİSSE SENEDİ SAHİPLERİNE</t>
  </si>
  <si>
    <t>3.2. HİSSE SENEDİ SAHİPLERİNE (%)</t>
  </si>
  <si>
    <t>166.82%</t>
  </si>
  <si>
    <t>3.3. İMTİYAZLI HİSSE SENEDİ SAHİPLERİNE</t>
  </si>
  <si>
    <t>3.4. İMTİYAZLI HİSSE SENEDİ SAHİPLERİNE (%)</t>
  </si>
  <si>
    <t>III.     HİSSE BAŞINA TEMETTÜ</t>
  </si>
  <si>
    <t>4.1. HİSSE SENEDİ SAHİPLERİNE</t>
  </si>
  <si>
    <t>4.2. HİSSE SENEDİ SAHİPLERİNE (%)</t>
  </si>
  <si>
    <t>140.00%</t>
  </si>
  <si>
    <t>4.3. İMTİYAZLI HİSSE SENEDİ SAHİPLERİNE</t>
  </si>
  <si>
    <t>4.4. İMTİYAZLI HİSSE SENEDİ SAHİPLERİNE (%)</t>
  </si>
  <si>
    <t>Özsermaye Değişim Tabloları – Bağımsız Denetimden Geçmiş (*)</t>
  </si>
  <si>
    <t>Sermaye</t>
  </si>
  <si>
    <t>İşletmenin
Kendi hisse
Senetleri (-)</t>
  </si>
  <si>
    <t>Varlıklarda
Değer
Artışı/
(Azalışı)</t>
  </si>
  <si>
    <t>Özsermaye
Enflasyon
Düzeltmesi
Farkları</t>
  </si>
  <si>
    <t>Yabancı
Para
Çevrim
Farkları</t>
  </si>
  <si>
    <t>Yasal
Yedekler</t>
  </si>
  <si>
    <t>Statü
Yedekleri</t>
  </si>
  <si>
    <t>Diğer
Yedekler ve
Dağıtılmamış
Karlar</t>
  </si>
  <si>
    <t>Net
Dönem
Karı</t>
  </si>
  <si>
    <t xml:space="preserve">Geçmiş
Yıllar
Karları
 /(Zararları) </t>
  </si>
  <si>
    <t>Toplam</t>
  </si>
  <si>
    <t> I- Önceki Dönem Sonu Bakiyesi 31 Aralık 2023</t>
  </si>
  <si>
    <t>A- Sermaye artırımı</t>
  </si>
  <si>
    <t>1- Nakit</t>
  </si>
  <si>
    <t>2- İç kaynaklardan</t>
  </si>
  <si>
    <t>B- İşletmenin aldığı kendi hisse senetleri</t>
  </si>
  <si>
    <t>C- Gelir tablosunda yer almayan 
kazanç ve kayıplar</t>
  </si>
  <si>
    <t xml:space="preserve">D- Varlıklarda değer artışı </t>
  </si>
  <si>
    <t>E- Yabancı para çevrim farkları</t>
  </si>
  <si>
    <t xml:space="preserve">F- Diğer kazanç ve kayıplar </t>
  </si>
  <si>
    <t>G- Enflasyon düzeltme farkları</t>
  </si>
  <si>
    <t xml:space="preserve">H- Dönem net karı </t>
  </si>
  <si>
    <t>I- Dağıtılan Temettü</t>
  </si>
  <si>
    <t>J- Transfer</t>
  </si>
  <si>
    <t>II- Dönem Sonu Bakiyesi (31 Aralık 2024) 
(I+A+B+C+D+E+F+G+H+I+J)</t>
  </si>
  <si>
    <t> I- Önceki Dönem Sonu Bakiyesi  31 Aralık 2024</t>
  </si>
  <si>
    <t>II- Dönem Sonu Bakiyesi (31 Aralık 2025) 
(I+A+B+C+D+E+F+G+H+I+J)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</si>
</sst>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\(#,##0\);&quot;-&quot;"/>
    <numFmt numFmtId="165" formatCode="#,##0;\(#,##0\);\-"/>
    <numFmt numFmtId="167" formatCode="#,##0.0000;\(#,##0.0000\);\-"/>
    <numFmt numFmtId="168" formatCode="#,##0.000;\(#,##0.000\);\-"/>
  </numFmts>
  <fonts count="17" x14ac:knownFonts="1">
    <font>
      <sz val="11"/>
      <color theme="1"/>
      <name val="Calibri"/>
      <family val="2"/>
      <charset val="162"/>
      <scheme val="minor"/>
    </font>
    <font>
      <b/>
      <sz val="7"/>
      <color theme="1"/>
      <name val="Times New Roman"/>
      <family val="1"/>
      <charset val="162"/>
    </font>
    <font>
      <sz val="6.5"/>
      <color theme="1"/>
      <name val="Times New Roman"/>
      <family val="1"/>
      <charset val="162"/>
    </font>
    <font>
      <b/>
      <i/>
      <sz val="7"/>
      <color theme="1"/>
      <name val="Times New Roman"/>
      <family val="1"/>
      <charset val="162"/>
    </font>
    <font>
      <sz val="6.5"/>
      <color theme="0"/>
      <name val="Times New Roman"/>
      <family val="1"/>
      <charset val="162"/>
    </font>
    <font>
      <sz val="7"/>
      <color theme="1"/>
      <name val="Times New Roman"/>
      <family val="1"/>
      <charset val="162"/>
    </font>
    <font>
      <b/>
      <sz val="6.5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b/>
      <i/>
      <sz val="8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7.5"/>
      <color theme="1"/>
      <name val="Times New Roman"/>
      <family val="1"/>
      <charset val="162"/>
    </font>
    <font>
      <b/>
      <sz val="7.5"/>
      <color theme="1"/>
      <name val="Times New Roman"/>
      <family val="1"/>
      <charset val="162"/>
    </font>
    <font>
      <b/>
      <sz val="7"/>
      <color theme="1"/>
      <name val="Times New Roman"/>
      <family val="1"/>
    </font>
    <font>
      <sz val="7"/>
      <color theme="1"/>
      <name val="Times New Roman"/>
      <family val="1"/>
    </font>
    <font>
      <b/>
      <sz val="7"/>
      <color rgb="FF000000"/>
      <name val="Times New Roman"/>
      <family val="1"/>
      <charset val="162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Alignment="1"/>
    <xf numFmtId="0" fontId="1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0" fontId="6" fillId="0" borderId="0" xfId="0" applyFont="1" applyAlignment="1"/>
    <xf numFmtId="49" fontId="5" fillId="0" borderId="1" xfId="0" applyNumberFormat="1" applyFont="1" applyBorder="1" applyAlignment="1">
      <alignment horizontal="center" wrapText="1"/>
    </xf>
    <xf numFmtId="3" fontId="2" fillId="0" borderId="0" xfId="0" applyNumberFormat="1" applyFont="1" applyAlignment="1"/>
    <xf numFmtId="0" fontId="2" fillId="0" borderId="0" xfId="0" applyFont="1" applyAlignment="1">
      <alignment vertical="center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wrapText="1"/>
    </xf>
    <xf numFmtId="164" fontId="7" fillId="3" borderId="1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2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49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6" fillId="3" borderId="1" xfId="0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right" wrapText="1"/>
    </xf>
    <xf numFmtId="49" fontId="6" fillId="3" borderId="1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/>
    <xf numFmtId="0" fontId="2" fillId="0" borderId="1" xfId="0" applyFont="1" applyBorder="1" applyAlignment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wrapText="1"/>
    </xf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 wrapText="1"/>
    </xf>
    <xf numFmtId="164" fontId="12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wrapText="1"/>
    </xf>
    <xf numFmtId="164" fontId="13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>
      <alignment wrapText="1"/>
    </xf>
    <xf numFmtId="164" fontId="13" fillId="0" borderId="1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165" fontId="5" fillId="0" borderId="1" xfId="0" applyNumberFormat="1" applyFont="1" applyBorder="1" applyAlignment="1">
      <alignment horizontal="right" vertical="center" wrapText="1"/>
    </xf>
    <xf numFmtId="0" fontId="14" fillId="4" borderId="1" xfId="0" applyFont="1" applyFill="1" applyBorder="1" applyAlignment="1">
      <alignment horizontal="left" vertical="center" wrapText="1"/>
    </xf>
    <xf numFmtId="165" fontId="14" fillId="4" borderId="1" xfId="0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horizontal="right" vertical="center" wrapText="1"/>
    </xf>
    <xf numFmtId="167" fontId="5" fillId="0" borderId="1" xfId="0" applyNumberFormat="1" applyFont="1" applyBorder="1" applyAlignment="1">
      <alignment horizontal="right" vertical="center" wrapText="1"/>
    </xf>
    <xf numFmtId="168" fontId="5" fillId="0" borderId="1" xfId="0" applyNumberFormat="1" applyFont="1" applyBorder="1" applyAlignment="1">
      <alignment horizontal="right" vertical="center" wrapText="1"/>
    </xf>
    <xf numFmtId="0" fontId="2" fillId="5" borderId="0" xfId="0" applyFont="1" applyFill="1" applyAlignment="1"/>
    <xf numFmtId="0" fontId="4" fillId="5" borderId="0" xfId="0" applyFont="1" applyFill="1" applyAlignment="1"/>
    <xf numFmtId="0" fontId="6" fillId="5" borderId="0" xfId="0" applyFont="1" applyFill="1" applyAlignment="1"/>
    <xf numFmtId="0" fontId="6" fillId="0" borderId="0" xfId="0" applyFont="1"/>
    <xf numFmtId="49" fontId="15" fillId="6" borderId="1" xfId="0" applyNumberFormat="1" applyFont="1" applyFill="1" applyBorder="1" applyAlignment="1">
      <alignment vertical="center"/>
    </xf>
    <xf numFmtId="164" fontId="15" fillId="0" borderId="1" xfId="0" applyNumberFormat="1" applyFont="1" applyBorder="1" applyAlignment="1">
      <alignment horizontal="right" vertical="center"/>
    </xf>
    <xf numFmtId="49" fontId="16" fillId="6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horizontal="right" vertical="center"/>
    </xf>
    <xf numFmtId="49" fontId="16" fillId="6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/>
    </xf>
    <xf numFmtId="49" fontId="15" fillId="6" borderId="1" xfId="0" applyNumberFormat="1" applyFont="1" applyFill="1" applyBorder="1" applyAlignment="1">
      <alignment vertical="center" wrapText="1"/>
    </xf>
    <xf numFmtId="164" fontId="14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/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164" fontId="2" fillId="0" borderId="0" xfId="0" applyNumberFormat="1" applyFont="1" applyAlignment="1"/>
    <xf numFmtId="164" fontId="10" fillId="0" borderId="0" xfId="0" applyNumberFormat="1" applyFont="1"/>
    <xf numFmtId="164" fontId="6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5EDE0-5BFB-4300-B30C-C413EE4544A0}">
  <sheetPr>
    <tabColor rgb="FF00B050"/>
  </sheetPr>
  <dimension ref="A1:L69"/>
  <sheetViews>
    <sheetView showGridLines="0" zoomScale="90" zoomScaleNormal="90" workbookViewId="0">
      <selection activeCell="F5" sqref="F5"/>
    </sheetView>
  </sheetViews>
  <sheetFormatPr defaultColWidth="14.44140625" defaultRowHeight="9" x14ac:dyDescent="0.2"/>
  <cols>
    <col min="1" max="1" width="38.44140625" style="1" customWidth="1"/>
    <col min="2" max="2" width="5.77734375" style="1" bestFit="1" customWidth="1"/>
    <col min="3" max="3" width="15.5546875" style="10" customWidth="1"/>
    <col min="4" max="4" width="13.77734375" style="10" bestFit="1" customWidth="1"/>
    <col min="5" max="5" width="14.44140625" style="1"/>
    <col min="6" max="12" width="14.44140625" style="68"/>
    <col min="13" max="16384" width="14.44140625" style="1"/>
  </cols>
  <sheetData>
    <row r="1" spans="1:10" ht="9.6" x14ac:dyDescent="0.2">
      <c r="A1" s="83" t="s">
        <v>0</v>
      </c>
      <c r="B1" s="83"/>
      <c r="C1" s="83"/>
      <c r="D1" s="83"/>
    </row>
    <row r="2" spans="1:10" ht="18" customHeight="1" x14ac:dyDescent="0.2">
      <c r="A2" s="84" t="s">
        <v>1</v>
      </c>
      <c r="B2" s="85" t="s">
        <v>2</v>
      </c>
      <c r="C2" s="86" t="s">
        <v>394</v>
      </c>
      <c r="D2" s="86" t="s">
        <v>395</v>
      </c>
    </row>
    <row r="3" spans="1:10" ht="14.55" customHeight="1" x14ac:dyDescent="0.2">
      <c r="A3" s="84"/>
      <c r="B3" s="85"/>
      <c r="C3" s="86"/>
      <c r="D3" s="86"/>
    </row>
    <row r="4" spans="1:10" ht="14.55" customHeight="1" x14ac:dyDescent="0.2">
      <c r="A4" s="84"/>
      <c r="B4" s="85"/>
      <c r="C4" s="86"/>
      <c r="D4" s="86"/>
    </row>
    <row r="5" spans="1:10" x14ac:dyDescent="0.2">
      <c r="A5" s="84"/>
      <c r="B5" s="85"/>
      <c r="C5" s="86"/>
      <c r="D5" s="86"/>
      <c r="F5" s="69"/>
      <c r="G5" s="69"/>
      <c r="I5" s="69"/>
      <c r="J5" s="69"/>
    </row>
    <row r="6" spans="1:10" ht="9" customHeight="1" x14ac:dyDescent="0.2">
      <c r="A6" s="2" t="s">
        <v>3</v>
      </c>
      <c r="B6" s="3" t="s">
        <v>4</v>
      </c>
      <c r="C6" s="4">
        <v>11162984992</v>
      </c>
      <c r="D6" s="4">
        <v>25228353912</v>
      </c>
      <c r="F6" s="96"/>
      <c r="G6" s="96"/>
    </row>
    <row r="7" spans="1:10" ht="9" customHeight="1" x14ac:dyDescent="0.2">
      <c r="A7" s="5" t="s">
        <v>5</v>
      </c>
      <c r="B7" s="6"/>
      <c r="C7" s="7">
        <v>0</v>
      </c>
      <c r="D7" s="7">
        <v>0</v>
      </c>
      <c r="F7" s="96"/>
      <c r="G7" s="96"/>
      <c r="H7" s="69"/>
    </row>
    <row r="8" spans="1:10" ht="9" customHeight="1" x14ac:dyDescent="0.2">
      <c r="A8" s="5" t="s">
        <v>6</v>
      </c>
      <c r="B8" s="6"/>
      <c r="C8" s="7">
        <v>0</v>
      </c>
      <c r="D8" s="7">
        <v>0</v>
      </c>
      <c r="F8" s="96"/>
      <c r="G8" s="96"/>
    </row>
    <row r="9" spans="1:10" ht="9" customHeight="1" x14ac:dyDescent="0.2">
      <c r="A9" s="5" t="s">
        <v>7</v>
      </c>
      <c r="B9" s="6">
        <v>14</v>
      </c>
      <c r="C9" s="7">
        <v>5419670711</v>
      </c>
      <c r="D9" s="7">
        <v>20602437060</v>
      </c>
      <c r="F9" s="96"/>
      <c r="G9" s="96"/>
      <c r="H9" s="69"/>
    </row>
    <row r="10" spans="1:10" ht="9" customHeight="1" x14ac:dyDescent="0.2">
      <c r="A10" s="5" t="s">
        <v>8</v>
      </c>
      <c r="B10" s="6"/>
      <c r="C10" s="7">
        <v>0</v>
      </c>
      <c r="D10" s="7">
        <v>0</v>
      </c>
      <c r="F10" s="96"/>
      <c r="G10" s="96"/>
    </row>
    <row r="11" spans="1:10" ht="9" customHeight="1" x14ac:dyDescent="0.2">
      <c r="A11" s="5" t="s">
        <v>9</v>
      </c>
      <c r="B11" s="6">
        <v>14</v>
      </c>
      <c r="C11" s="7">
        <v>5743314281</v>
      </c>
      <c r="D11" s="7">
        <v>4625916852</v>
      </c>
      <c r="F11" s="96"/>
      <c r="G11" s="96"/>
      <c r="H11" s="69"/>
    </row>
    <row r="12" spans="1:10" ht="9" customHeight="1" x14ac:dyDescent="0.2">
      <c r="A12" s="5" t="s">
        <v>10</v>
      </c>
      <c r="B12" s="6"/>
      <c r="C12" s="7">
        <v>0</v>
      </c>
      <c r="D12" s="7">
        <v>0</v>
      </c>
      <c r="F12" s="96"/>
      <c r="G12" s="96"/>
    </row>
    <row r="13" spans="1:10" ht="9" customHeight="1" x14ac:dyDescent="0.2">
      <c r="A13" s="2" t="s">
        <v>11</v>
      </c>
      <c r="B13" s="3" t="s">
        <v>12</v>
      </c>
      <c r="C13" s="4">
        <v>86507064355</v>
      </c>
      <c r="D13" s="4">
        <v>34327469974</v>
      </c>
      <c r="F13" s="96"/>
      <c r="G13" s="96"/>
      <c r="H13" s="69"/>
    </row>
    <row r="14" spans="1:10" ht="9" customHeight="1" x14ac:dyDescent="0.2">
      <c r="A14" s="5" t="s">
        <v>13</v>
      </c>
      <c r="B14" s="6" t="s">
        <v>12</v>
      </c>
      <c r="C14" s="7">
        <v>29834905098</v>
      </c>
      <c r="D14" s="7">
        <v>11121213898</v>
      </c>
      <c r="F14" s="96"/>
      <c r="G14" s="96"/>
    </row>
    <row r="15" spans="1:10" ht="9" customHeight="1" x14ac:dyDescent="0.2">
      <c r="A15" s="5" t="s">
        <v>14</v>
      </c>
      <c r="B15" s="6" t="s">
        <v>12</v>
      </c>
      <c r="C15" s="7">
        <v>24596258610</v>
      </c>
      <c r="D15" s="7">
        <v>3985925466</v>
      </c>
      <c r="F15" s="96"/>
      <c r="G15" s="96"/>
      <c r="H15" s="69"/>
    </row>
    <row r="16" spans="1:10" ht="9" customHeight="1" x14ac:dyDescent="0.2">
      <c r="A16" s="5" t="s">
        <v>15</v>
      </c>
      <c r="B16" s="6" t="s">
        <v>12</v>
      </c>
      <c r="C16" s="7">
        <v>32075900647</v>
      </c>
      <c r="D16" s="7">
        <v>19220330610</v>
      </c>
      <c r="F16" s="96"/>
      <c r="G16" s="96"/>
    </row>
    <row r="17" spans="1:12" ht="9" customHeight="1" x14ac:dyDescent="0.2">
      <c r="A17" s="5" t="s">
        <v>16</v>
      </c>
      <c r="B17" s="6"/>
      <c r="C17" s="7">
        <v>0</v>
      </c>
      <c r="D17" s="7">
        <v>0</v>
      </c>
      <c r="F17" s="96"/>
      <c r="G17" s="96"/>
      <c r="H17" s="69"/>
    </row>
    <row r="18" spans="1:12" ht="9" customHeight="1" x14ac:dyDescent="0.2">
      <c r="A18" s="5" t="s">
        <v>17</v>
      </c>
      <c r="B18" s="6"/>
      <c r="C18" s="7">
        <v>0</v>
      </c>
      <c r="D18" s="7">
        <v>0</v>
      </c>
      <c r="F18" s="96"/>
      <c r="G18" s="96"/>
    </row>
    <row r="19" spans="1:12" ht="9" customHeight="1" x14ac:dyDescent="0.2">
      <c r="A19" s="5" t="s">
        <v>18</v>
      </c>
      <c r="B19" s="6"/>
      <c r="C19" s="7">
        <v>0</v>
      </c>
      <c r="D19" s="7">
        <v>0</v>
      </c>
      <c r="F19" s="96"/>
      <c r="G19" s="96"/>
      <c r="H19" s="69"/>
    </row>
    <row r="20" spans="1:12" ht="9" customHeight="1" x14ac:dyDescent="0.2">
      <c r="A20" s="5" t="s">
        <v>19</v>
      </c>
      <c r="B20" s="6"/>
      <c r="C20" s="7">
        <v>0</v>
      </c>
      <c r="D20" s="7">
        <v>0</v>
      </c>
      <c r="F20" s="96"/>
      <c r="G20" s="96"/>
    </row>
    <row r="21" spans="1:12" ht="9" customHeight="1" x14ac:dyDescent="0.2">
      <c r="A21" s="5" t="s">
        <v>20</v>
      </c>
      <c r="B21" s="6"/>
      <c r="C21" s="7">
        <v>0</v>
      </c>
      <c r="D21" s="7">
        <v>0</v>
      </c>
      <c r="F21" s="96"/>
      <c r="G21" s="96"/>
      <c r="H21" s="69"/>
    </row>
    <row r="22" spans="1:12" s="8" customFormat="1" ht="9" customHeight="1" x14ac:dyDescent="0.2">
      <c r="A22" s="2" t="s">
        <v>21</v>
      </c>
      <c r="B22" s="3" t="s">
        <v>22</v>
      </c>
      <c r="C22" s="4">
        <v>31481788521</v>
      </c>
      <c r="D22" s="4">
        <v>19005278041</v>
      </c>
      <c r="F22" s="96"/>
      <c r="G22" s="96"/>
      <c r="H22" s="68"/>
      <c r="I22" s="70"/>
      <c r="J22" s="70"/>
      <c r="K22" s="70"/>
      <c r="L22" s="70"/>
    </row>
    <row r="23" spans="1:12" ht="9" customHeight="1" x14ac:dyDescent="0.2">
      <c r="A23" s="5" t="s">
        <v>23</v>
      </c>
      <c r="B23" s="6">
        <v>12</v>
      </c>
      <c r="C23" s="7">
        <v>30361635866</v>
      </c>
      <c r="D23" s="7">
        <v>17138282361</v>
      </c>
      <c r="F23" s="96"/>
      <c r="G23" s="96"/>
      <c r="H23" s="69"/>
    </row>
    <row r="24" spans="1:12" ht="9" customHeight="1" x14ac:dyDescent="0.2">
      <c r="A24" s="5" t="s">
        <v>24</v>
      </c>
      <c r="B24" s="6">
        <v>12</v>
      </c>
      <c r="C24" s="7">
        <v>-121465371</v>
      </c>
      <c r="D24" s="7">
        <v>-87576453</v>
      </c>
      <c r="F24" s="96"/>
      <c r="G24" s="96"/>
    </row>
    <row r="25" spans="1:12" ht="9" customHeight="1" x14ac:dyDescent="0.2">
      <c r="A25" s="5" t="s">
        <v>25</v>
      </c>
      <c r="B25" s="6">
        <v>12</v>
      </c>
      <c r="C25" s="7">
        <v>1237678173</v>
      </c>
      <c r="D25" s="7">
        <v>1950445023</v>
      </c>
      <c r="F25" s="96"/>
      <c r="G25" s="96"/>
      <c r="H25" s="69"/>
    </row>
    <row r="26" spans="1:12" ht="9" customHeight="1" x14ac:dyDescent="0.2">
      <c r="A26" s="5" t="s">
        <v>26</v>
      </c>
      <c r="B26" s="6"/>
      <c r="C26" s="7">
        <v>0</v>
      </c>
      <c r="D26" s="7">
        <v>0</v>
      </c>
      <c r="F26" s="96"/>
      <c r="G26" s="96"/>
    </row>
    <row r="27" spans="1:12" ht="9" customHeight="1" x14ac:dyDescent="0.2">
      <c r="A27" s="5" t="s">
        <v>27</v>
      </c>
      <c r="B27" s="6"/>
      <c r="C27" s="7">
        <v>0</v>
      </c>
      <c r="D27" s="7">
        <v>0</v>
      </c>
      <c r="F27" s="96"/>
      <c r="G27" s="96"/>
      <c r="H27" s="69"/>
    </row>
    <row r="28" spans="1:12" ht="9" customHeight="1" x14ac:dyDescent="0.2">
      <c r="A28" s="5" t="s">
        <v>28</v>
      </c>
      <c r="B28" s="6"/>
      <c r="C28" s="7">
        <v>0</v>
      </c>
      <c r="D28" s="7">
        <v>0</v>
      </c>
      <c r="F28" s="96"/>
      <c r="G28" s="96"/>
    </row>
    <row r="29" spans="1:12" ht="9" customHeight="1" x14ac:dyDescent="0.2">
      <c r="A29" s="5" t="s">
        <v>29</v>
      </c>
      <c r="B29" s="6"/>
      <c r="C29" s="7">
        <v>0</v>
      </c>
      <c r="D29" s="7">
        <v>0</v>
      </c>
      <c r="F29" s="96"/>
      <c r="G29" s="96"/>
      <c r="H29" s="69"/>
    </row>
    <row r="30" spans="1:12" ht="9" customHeight="1" x14ac:dyDescent="0.2">
      <c r="A30" s="5" t="s">
        <v>30</v>
      </c>
      <c r="B30" s="6"/>
      <c r="C30" s="7">
        <v>0</v>
      </c>
      <c r="D30" s="7">
        <v>0</v>
      </c>
      <c r="F30" s="96"/>
      <c r="G30" s="96"/>
    </row>
    <row r="31" spans="1:12" ht="9" customHeight="1" x14ac:dyDescent="0.2">
      <c r="A31" s="5" t="s">
        <v>31</v>
      </c>
      <c r="B31" s="6">
        <v>12</v>
      </c>
      <c r="C31" s="7">
        <v>2989408500</v>
      </c>
      <c r="D31" s="7">
        <v>1234238817</v>
      </c>
      <c r="F31" s="96"/>
      <c r="G31" s="96"/>
      <c r="H31" s="69"/>
    </row>
    <row r="32" spans="1:12" ht="9" customHeight="1" x14ac:dyDescent="0.2">
      <c r="A32" s="5" t="s">
        <v>32</v>
      </c>
      <c r="B32" s="6">
        <v>12</v>
      </c>
      <c r="C32" s="7">
        <v>-2985468647</v>
      </c>
      <c r="D32" s="7">
        <v>-1230111707</v>
      </c>
      <c r="F32" s="96"/>
      <c r="G32" s="96"/>
    </row>
    <row r="33" spans="1:8" ht="9" customHeight="1" x14ac:dyDescent="0.2">
      <c r="A33" s="2" t="s">
        <v>33</v>
      </c>
      <c r="B33" s="3"/>
      <c r="C33" s="4">
        <v>348081</v>
      </c>
      <c r="D33" s="4">
        <v>225653</v>
      </c>
      <c r="F33" s="96"/>
      <c r="G33" s="96"/>
      <c r="H33" s="69"/>
    </row>
    <row r="34" spans="1:8" ht="9" customHeight="1" x14ac:dyDescent="0.2">
      <c r="A34" s="5" t="s">
        <v>34</v>
      </c>
      <c r="B34" s="6"/>
      <c r="C34" s="7">
        <v>0</v>
      </c>
      <c r="D34" s="7">
        <v>0</v>
      </c>
      <c r="F34" s="96"/>
      <c r="G34" s="96"/>
    </row>
    <row r="35" spans="1:8" ht="9" customHeight="1" x14ac:dyDescent="0.2">
      <c r="A35" s="5" t="s">
        <v>35</v>
      </c>
      <c r="B35" s="6"/>
      <c r="C35" s="7">
        <v>0</v>
      </c>
      <c r="D35" s="7">
        <v>0</v>
      </c>
      <c r="F35" s="96"/>
      <c r="G35" s="96"/>
      <c r="H35" s="69"/>
    </row>
    <row r="36" spans="1:8" ht="9" customHeight="1" x14ac:dyDescent="0.2">
      <c r="A36" s="5" t="s">
        <v>36</v>
      </c>
      <c r="B36" s="6"/>
      <c r="C36" s="7">
        <v>0</v>
      </c>
      <c r="D36" s="7">
        <v>0</v>
      </c>
      <c r="F36" s="96"/>
      <c r="G36" s="96"/>
    </row>
    <row r="37" spans="1:8" ht="9" customHeight="1" x14ac:dyDescent="0.2">
      <c r="A37" s="5" t="s">
        <v>37</v>
      </c>
      <c r="B37" s="6"/>
      <c r="C37" s="7">
        <v>0</v>
      </c>
      <c r="D37" s="7">
        <v>0</v>
      </c>
      <c r="F37" s="96"/>
      <c r="G37" s="96"/>
      <c r="H37" s="69"/>
    </row>
    <row r="38" spans="1:8" ht="9" customHeight="1" x14ac:dyDescent="0.2">
      <c r="A38" s="5" t="s">
        <v>38</v>
      </c>
      <c r="B38" s="6"/>
      <c r="C38" s="7">
        <v>0</v>
      </c>
      <c r="D38" s="7">
        <v>0</v>
      </c>
      <c r="F38" s="96"/>
      <c r="G38" s="96"/>
    </row>
    <row r="39" spans="1:8" ht="9" customHeight="1" x14ac:dyDescent="0.2">
      <c r="A39" s="5" t="s">
        <v>39</v>
      </c>
      <c r="B39" s="6"/>
      <c r="C39" s="7">
        <v>348081</v>
      </c>
      <c r="D39" s="7">
        <v>225653</v>
      </c>
      <c r="F39" s="96"/>
      <c r="G39" s="96"/>
      <c r="H39" s="69"/>
    </row>
    <row r="40" spans="1:8" ht="9" customHeight="1" x14ac:dyDescent="0.2">
      <c r="A40" s="5" t="s">
        <v>40</v>
      </c>
      <c r="B40" s="6"/>
      <c r="C40" s="7">
        <v>0</v>
      </c>
      <c r="D40" s="7">
        <v>0</v>
      </c>
      <c r="F40" s="96"/>
      <c r="G40" s="96"/>
    </row>
    <row r="41" spans="1:8" ht="9" customHeight="1" x14ac:dyDescent="0.2">
      <c r="A41" s="5" t="s">
        <v>41</v>
      </c>
      <c r="B41" s="6"/>
      <c r="C41" s="7">
        <v>0</v>
      </c>
      <c r="D41" s="7">
        <v>0</v>
      </c>
      <c r="F41" s="96"/>
      <c r="G41" s="96"/>
      <c r="H41" s="69"/>
    </row>
    <row r="42" spans="1:8" ht="9" customHeight="1" x14ac:dyDescent="0.2">
      <c r="A42" s="5" t="s">
        <v>42</v>
      </c>
      <c r="B42" s="6"/>
      <c r="C42" s="7">
        <v>0</v>
      </c>
      <c r="D42" s="7">
        <v>0</v>
      </c>
      <c r="F42" s="96"/>
      <c r="G42" s="96"/>
    </row>
    <row r="43" spans="1:8" ht="9" customHeight="1" x14ac:dyDescent="0.2">
      <c r="A43" s="2" t="s">
        <v>43</v>
      </c>
      <c r="B43" s="3" t="s">
        <v>22</v>
      </c>
      <c r="C43" s="4">
        <v>1564644488</v>
      </c>
      <c r="D43" s="4">
        <v>730218897</v>
      </c>
      <c r="F43" s="96"/>
      <c r="G43" s="96"/>
      <c r="H43" s="69"/>
    </row>
    <row r="44" spans="1:8" ht="9" customHeight="1" x14ac:dyDescent="0.2">
      <c r="A44" s="5" t="s">
        <v>44</v>
      </c>
      <c r="B44" s="6"/>
      <c r="C44" s="7">
        <v>0</v>
      </c>
      <c r="D44" s="7">
        <v>0</v>
      </c>
      <c r="F44" s="96"/>
      <c r="G44" s="96"/>
    </row>
    <row r="45" spans="1:8" ht="9" customHeight="1" x14ac:dyDescent="0.2">
      <c r="A45" s="5" t="s">
        <v>45</v>
      </c>
      <c r="B45" s="6"/>
      <c r="C45" s="7">
        <v>0</v>
      </c>
      <c r="D45" s="7">
        <v>0</v>
      </c>
      <c r="F45" s="96"/>
      <c r="G45" s="96"/>
      <c r="H45" s="69"/>
    </row>
    <row r="46" spans="1:8" ht="9" customHeight="1" x14ac:dyDescent="0.2">
      <c r="A46" s="5" t="s">
        <v>46</v>
      </c>
      <c r="B46" s="6"/>
      <c r="C46" s="7">
        <v>0</v>
      </c>
      <c r="D46" s="7">
        <v>0</v>
      </c>
      <c r="F46" s="96"/>
      <c r="G46" s="96"/>
    </row>
    <row r="47" spans="1:8" ht="9" customHeight="1" x14ac:dyDescent="0.2">
      <c r="A47" s="5" t="s">
        <v>47</v>
      </c>
      <c r="B47" s="6">
        <v>47</v>
      </c>
      <c r="C47" s="7">
        <v>1564644488</v>
      </c>
      <c r="D47" s="7">
        <v>730218897</v>
      </c>
      <c r="F47" s="96"/>
      <c r="G47" s="96"/>
      <c r="H47" s="69"/>
    </row>
    <row r="48" spans="1:8" ht="9" customHeight="1" x14ac:dyDescent="0.2">
      <c r="A48" s="5" t="s">
        <v>48</v>
      </c>
      <c r="B48" s="6"/>
      <c r="C48" s="7">
        <v>0</v>
      </c>
      <c r="D48" s="7">
        <v>0</v>
      </c>
      <c r="F48" s="96"/>
      <c r="G48" s="96"/>
    </row>
    <row r="49" spans="1:8" ht="9" customHeight="1" x14ac:dyDescent="0.2">
      <c r="A49" s="5" t="s">
        <v>49</v>
      </c>
      <c r="B49" s="6"/>
      <c r="C49" s="7">
        <v>403151</v>
      </c>
      <c r="D49" s="7">
        <v>418294</v>
      </c>
      <c r="F49" s="96"/>
      <c r="G49" s="96"/>
      <c r="H49" s="69"/>
    </row>
    <row r="50" spans="1:8" ht="9" customHeight="1" x14ac:dyDescent="0.2">
      <c r="A50" s="5" t="s">
        <v>50</v>
      </c>
      <c r="B50" s="6"/>
      <c r="C50" s="7">
        <v>-403151</v>
      </c>
      <c r="D50" s="7">
        <v>-418294</v>
      </c>
      <c r="F50" s="96"/>
      <c r="G50" s="96"/>
    </row>
    <row r="51" spans="1:8" ht="9" customHeight="1" x14ac:dyDescent="0.2">
      <c r="A51" s="2" t="s">
        <v>51</v>
      </c>
      <c r="B51" s="3">
        <v>17</v>
      </c>
      <c r="C51" s="4">
        <v>10309937036</v>
      </c>
      <c r="D51" s="4">
        <v>7400013011</v>
      </c>
      <c r="F51" s="96"/>
      <c r="G51" s="96"/>
      <c r="H51" s="69"/>
    </row>
    <row r="52" spans="1:8" ht="9" customHeight="1" x14ac:dyDescent="0.2">
      <c r="A52" s="5" t="s">
        <v>52</v>
      </c>
      <c r="B52" s="6">
        <v>17</v>
      </c>
      <c r="C52" s="7">
        <v>9784839009</v>
      </c>
      <c r="D52" s="7">
        <v>7128837108</v>
      </c>
      <c r="F52" s="96"/>
      <c r="G52" s="96"/>
    </row>
    <row r="53" spans="1:8" ht="9" customHeight="1" x14ac:dyDescent="0.2">
      <c r="A53" s="5" t="s">
        <v>53</v>
      </c>
      <c r="B53" s="6"/>
      <c r="C53" s="7">
        <v>0</v>
      </c>
      <c r="D53" s="7">
        <v>0</v>
      </c>
      <c r="F53" s="96"/>
      <c r="G53" s="96"/>
      <c r="H53" s="69"/>
    </row>
    <row r="54" spans="1:8" ht="9" customHeight="1" x14ac:dyDescent="0.2">
      <c r="A54" s="5" t="s">
        <v>54</v>
      </c>
      <c r="B54" s="6"/>
      <c r="C54" s="7">
        <v>0</v>
      </c>
      <c r="D54" s="7">
        <v>0</v>
      </c>
      <c r="F54" s="96"/>
      <c r="G54" s="96"/>
    </row>
    <row r="55" spans="1:8" ht="9" customHeight="1" x14ac:dyDescent="0.2">
      <c r="A55" s="5" t="s">
        <v>55</v>
      </c>
      <c r="B55" s="6">
        <v>17</v>
      </c>
      <c r="C55" s="7">
        <v>525098027</v>
      </c>
      <c r="D55" s="7">
        <v>271175903</v>
      </c>
      <c r="F55" s="96"/>
      <c r="G55" s="96"/>
      <c r="H55" s="69"/>
    </row>
    <row r="56" spans="1:8" ht="9" customHeight="1" x14ac:dyDescent="0.2">
      <c r="A56" s="2" t="s">
        <v>56</v>
      </c>
      <c r="B56" s="3"/>
      <c r="C56" s="4">
        <v>790140273</v>
      </c>
      <c r="D56" s="4">
        <v>611193160</v>
      </c>
      <c r="F56" s="96"/>
      <c r="G56" s="96"/>
    </row>
    <row r="57" spans="1:8" ht="9" customHeight="1" x14ac:dyDescent="0.2">
      <c r="A57" s="5" t="s">
        <v>57</v>
      </c>
      <c r="B57" s="6"/>
      <c r="C57" s="7">
        <v>0</v>
      </c>
      <c r="D57" s="7">
        <v>0</v>
      </c>
      <c r="F57" s="96"/>
      <c r="G57" s="96"/>
      <c r="H57" s="69"/>
    </row>
    <row r="58" spans="1:8" ht="9" customHeight="1" x14ac:dyDescent="0.2">
      <c r="A58" s="5" t="s">
        <v>58</v>
      </c>
      <c r="B58" s="6" t="s">
        <v>22</v>
      </c>
      <c r="C58" s="7">
        <v>784762178</v>
      </c>
      <c r="D58" s="7">
        <v>607136831</v>
      </c>
      <c r="F58" s="96"/>
      <c r="G58" s="96"/>
    </row>
    <row r="59" spans="1:8" ht="9" customHeight="1" x14ac:dyDescent="0.2">
      <c r="A59" s="5" t="s">
        <v>59</v>
      </c>
      <c r="B59" s="6"/>
      <c r="C59" s="7">
        <v>0</v>
      </c>
      <c r="D59" s="7">
        <v>0</v>
      </c>
      <c r="F59" s="96"/>
      <c r="G59" s="96"/>
      <c r="H59" s="69"/>
    </row>
    <row r="60" spans="1:8" ht="9" customHeight="1" x14ac:dyDescent="0.2">
      <c r="A60" s="5" t="s">
        <v>60</v>
      </c>
      <c r="B60" s="6"/>
      <c r="C60" s="7">
        <v>0</v>
      </c>
      <c r="D60" s="7">
        <v>0</v>
      </c>
      <c r="F60" s="96"/>
      <c r="G60" s="96"/>
    </row>
    <row r="61" spans="1:8" ht="9" customHeight="1" x14ac:dyDescent="0.2">
      <c r="A61" s="5" t="s">
        <v>61</v>
      </c>
      <c r="B61" s="9" t="s">
        <v>62</v>
      </c>
      <c r="C61" s="7">
        <v>44018</v>
      </c>
      <c r="D61" s="7">
        <v>14641</v>
      </c>
      <c r="F61" s="96"/>
      <c r="G61" s="96"/>
      <c r="H61" s="69"/>
    </row>
    <row r="62" spans="1:8" ht="9" customHeight="1" x14ac:dyDescent="0.2">
      <c r="A62" s="5" t="s">
        <v>63</v>
      </c>
      <c r="B62" s="6"/>
      <c r="C62" s="7">
        <v>0</v>
      </c>
      <c r="D62" s="7">
        <v>0</v>
      </c>
      <c r="F62" s="96"/>
      <c r="G62" s="96"/>
    </row>
    <row r="63" spans="1:8" ht="9" customHeight="1" x14ac:dyDescent="0.2">
      <c r="A63" s="5" t="s">
        <v>64</v>
      </c>
      <c r="B63" s="6"/>
      <c r="C63" s="7">
        <v>5334077</v>
      </c>
      <c r="D63" s="7">
        <v>4041688</v>
      </c>
      <c r="F63" s="96"/>
      <c r="G63" s="96"/>
      <c r="H63" s="69"/>
    </row>
    <row r="64" spans="1:8" ht="9" customHeight="1" x14ac:dyDescent="0.2">
      <c r="A64" s="5" t="s">
        <v>65</v>
      </c>
      <c r="B64" s="6"/>
      <c r="C64" s="7">
        <v>0</v>
      </c>
      <c r="D64" s="7">
        <v>0</v>
      </c>
      <c r="F64" s="96"/>
      <c r="G64" s="96"/>
    </row>
    <row r="65" spans="1:8" ht="9" customHeight="1" x14ac:dyDescent="0.2">
      <c r="A65" s="2" t="s">
        <v>66</v>
      </c>
      <c r="B65" s="3"/>
      <c r="C65" s="4">
        <v>141816907746</v>
      </c>
      <c r="D65" s="4">
        <v>87302752648</v>
      </c>
      <c r="F65" s="96"/>
      <c r="G65" s="96"/>
      <c r="H65" s="69"/>
    </row>
    <row r="67" spans="1:8" x14ac:dyDescent="0.2">
      <c r="F67" s="69"/>
      <c r="G67" s="69"/>
      <c r="H67" s="69"/>
    </row>
    <row r="69" spans="1:8" x14ac:dyDescent="0.2">
      <c r="F69" s="69"/>
      <c r="G69" s="69"/>
      <c r="H69" s="69"/>
    </row>
  </sheetData>
  <mergeCells count="5">
    <mergeCell ref="A1:D1"/>
    <mergeCell ref="A2:A5"/>
    <mergeCell ref="B2:B5"/>
    <mergeCell ref="C2:C5"/>
    <mergeCell ref="D2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5AE7A-A618-4FA3-8C93-44DA5E6F74B7}">
  <sheetPr>
    <tabColor rgb="FF00B050"/>
  </sheetPr>
  <dimension ref="A1:G79"/>
  <sheetViews>
    <sheetView showGridLines="0" tabSelected="1" topLeftCell="A76" zoomScaleNormal="100" workbookViewId="0">
      <selection activeCell="F76" sqref="F76"/>
    </sheetView>
  </sheetViews>
  <sheetFormatPr defaultColWidth="26" defaultRowHeight="9" x14ac:dyDescent="0.3"/>
  <cols>
    <col min="1" max="1" width="49" style="11" customWidth="1"/>
    <col min="2" max="2" width="5.77734375" style="11" customWidth="1"/>
    <col min="3" max="4" width="15.77734375" style="11" customWidth="1"/>
    <col min="5" max="5" width="7.44140625" style="11" customWidth="1"/>
    <col min="6" max="12" width="11.5546875" style="11" customWidth="1"/>
    <col min="13" max="16384" width="26" style="11"/>
  </cols>
  <sheetData>
    <row r="1" spans="1:7" ht="10.199999999999999" x14ac:dyDescent="0.3">
      <c r="A1" s="87" t="s">
        <v>0</v>
      </c>
      <c r="B1" s="87"/>
      <c r="C1" s="87"/>
      <c r="D1" s="87"/>
    </row>
    <row r="2" spans="1:7" ht="18" hidden="1" customHeight="1" x14ac:dyDescent="0.3">
      <c r="A2" s="88" t="s">
        <v>67</v>
      </c>
      <c r="B2" s="89" t="s">
        <v>2</v>
      </c>
      <c r="C2" s="90" t="s">
        <v>394</v>
      </c>
      <c r="D2" s="90" t="s">
        <v>395</v>
      </c>
    </row>
    <row r="3" spans="1:7" ht="14.55" customHeight="1" x14ac:dyDescent="0.3">
      <c r="A3" s="88"/>
      <c r="B3" s="89"/>
      <c r="C3" s="90"/>
      <c r="D3" s="90"/>
    </row>
    <row r="4" spans="1:7" ht="14.55" customHeight="1" x14ac:dyDescent="0.3">
      <c r="A4" s="88"/>
      <c r="B4" s="89"/>
      <c r="C4" s="90"/>
      <c r="D4" s="90"/>
    </row>
    <row r="5" spans="1:7" ht="15" customHeight="1" x14ac:dyDescent="0.3">
      <c r="A5" s="88"/>
      <c r="B5" s="89"/>
      <c r="C5" s="90"/>
      <c r="D5" s="90"/>
    </row>
    <row r="6" spans="1:7" ht="9" customHeight="1" x14ac:dyDescent="0.2">
      <c r="A6" s="12" t="s">
        <v>68</v>
      </c>
      <c r="B6" s="13"/>
      <c r="C6" s="14">
        <v>0</v>
      </c>
      <c r="D6" s="14">
        <v>0</v>
      </c>
      <c r="F6" s="97"/>
      <c r="G6" s="97"/>
    </row>
    <row r="7" spans="1:7" ht="9" customHeight="1" x14ac:dyDescent="0.3">
      <c r="A7" s="15" t="s">
        <v>23</v>
      </c>
      <c r="B7" s="16"/>
      <c r="C7" s="17">
        <v>0</v>
      </c>
      <c r="D7" s="17">
        <v>0</v>
      </c>
      <c r="F7" s="97"/>
      <c r="G7" s="97"/>
    </row>
    <row r="8" spans="1:7" ht="9" customHeight="1" x14ac:dyDescent="0.3">
      <c r="A8" s="15" t="s">
        <v>24</v>
      </c>
      <c r="B8" s="16"/>
      <c r="C8" s="17">
        <v>0</v>
      </c>
      <c r="D8" s="17">
        <v>0</v>
      </c>
      <c r="F8" s="97"/>
      <c r="G8" s="97"/>
    </row>
    <row r="9" spans="1:7" ht="9" customHeight="1" x14ac:dyDescent="0.3">
      <c r="A9" s="15" t="s">
        <v>25</v>
      </c>
      <c r="B9" s="16"/>
      <c r="C9" s="17">
        <v>0</v>
      </c>
      <c r="D9" s="17">
        <v>0</v>
      </c>
      <c r="F9" s="97"/>
      <c r="G9" s="97"/>
    </row>
    <row r="10" spans="1:7" ht="9" customHeight="1" x14ac:dyDescent="0.3">
      <c r="A10" s="15" t="s">
        <v>26</v>
      </c>
      <c r="B10" s="16"/>
      <c r="C10" s="17">
        <v>0</v>
      </c>
      <c r="D10" s="17">
        <v>0</v>
      </c>
      <c r="F10" s="97"/>
      <c r="G10" s="97"/>
    </row>
    <row r="11" spans="1:7" ht="9" customHeight="1" x14ac:dyDescent="0.3">
      <c r="A11" s="15" t="s">
        <v>27</v>
      </c>
      <c r="B11" s="16"/>
      <c r="C11" s="17">
        <v>0</v>
      </c>
      <c r="D11" s="17">
        <v>0</v>
      </c>
      <c r="F11" s="97"/>
      <c r="G11" s="97"/>
    </row>
    <row r="12" spans="1:7" ht="9" customHeight="1" x14ac:dyDescent="0.3">
      <c r="A12" s="15" t="s">
        <v>28</v>
      </c>
      <c r="B12" s="16"/>
      <c r="C12" s="17">
        <v>0</v>
      </c>
      <c r="D12" s="17">
        <v>0</v>
      </c>
      <c r="F12" s="97"/>
      <c r="G12" s="97"/>
    </row>
    <row r="13" spans="1:7" ht="9" customHeight="1" x14ac:dyDescent="0.3">
      <c r="A13" s="15" t="s">
        <v>29</v>
      </c>
      <c r="B13" s="16"/>
      <c r="C13" s="17">
        <v>0</v>
      </c>
      <c r="D13" s="17">
        <v>0</v>
      </c>
      <c r="F13" s="97"/>
      <c r="G13" s="97"/>
    </row>
    <row r="14" spans="1:7" ht="9" customHeight="1" x14ac:dyDescent="0.3">
      <c r="A14" s="15" t="s">
        <v>30</v>
      </c>
      <c r="B14" s="16"/>
      <c r="C14" s="17">
        <v>0</v>
      </c>
      <c r="D14" s="17">
        <v>0</v>
      </c>
      <c r="F14" s="97"/>
      <c r="G14" s="97"/>
    </row>
    <row r="15" spans="1:7" ht="9" customHeight="1" x14ac:dyDescent="0.3">
      <c r="A15" s="15" t="s">
        <v>31</v>
      </c>
      <c r="B15" s="16"/>
      <c r="C15" s="17">
        <v>0</v>
      </c>
      <c r="D15" s="17">
        <v>0</v>
      </c>
      <c r="F15" s="97"/>
      <c r="G15" s="97"/>
    </row>
    <row r="16" spans="1:7" ht="9" customHeight="1" x14ac:dyDescent="0.3">
      <c r="A16" s="15" t="s">
        <v>69</v>
      </c>
      <c r="B16" s="16"/>
      <c r="C16" s="17">
        <v>0</v>
      </c>
      <c r="D16" s="17">
        <v>0</v>
      </c>
      <c r="F16" s="97"/>
      <c r="G16" s="97"/>
    </row>
    <row r="17" spans="1:7" ht="9" customHeight="1" x14ac:dyDescent="0.2">
      <c r="A17" s="12" t="s">
        <v>70</v>
      </c>
      <c r="B17" s="13"/>
      <c r="C17" s="14">
        <v>0</v>
      </c>
      <c r="D17" s="14">
        <v>0</v>
      </c>
      <c r="F17" s="97"/>
      <c r="G17" s="97"/>
    </row>
    <row r="18" spans="1:7" ht="9" customHeight="1" x14ac:dyDescent="0.3">
      <c r="A18" s="15" t="s">
        <v>34</v>
      </c>
      <c r="B18" s="16"/>
      <c r="C18" s="17">
        <v>0</v>
      </c>
      <c r="D18" s="17">
        <v>0</v>
      </c>
      <c r="F18" s="97"/>
      <c r="G18" s="97"/>
    </row>
    <row r="19" spans="1:7" ht="9" customHeight="1" x14ac:dyDescent="0.3">
      <c r="A19" s="15" t="s">
        <v>35</v>
      </c>
      <c r="B19" s="16"/>
      <c r="C19" s="17">
        <v>0</v>
      </c>
      <c r="D19" s="17">
        <v>0</v>
      </c>
      <c r="F19" s="97"/>
      <c r="G19" s="97"/>
    </row>
    <row r="20" spans="1:7" ht="9" customHeight="1" x14ac:dyDescent="0.3">
      <c r="A20" s="15" t="s">
        <v>36</v>
      </c>
      <c r="B20" s="16"/>
      <c r="C20" s="17">
        <v>0</v>
      </c>
      <c r="D20" s="17">
        <v>0</v>
      </c>
      <c r="F20" s="97"/>
      <c r="G20" s="97"/>
    </row>
    <row r="21" spans="1:7" ht="9" customHeight="1" x14ac:dyDescent="0.3">
      <c r="A21" s="15" t="s">
        <v>37</v>
      </c>
      <c r="B21" s="16"/>
      <c r="C21" s="17">
        <v>0</v>
      </c>
      <c r="D21" s="17">
        <v>0</v>
      </c>
      <c r="F21" s="97"/>
      <c r="G21" s="97"/>
    </row>
    <row r="22" spans="1:7" ht="9" customHeight="1" x14ac:dyDescent="0.3">
      <c r="A22" s="15" t="s">
        <v>38</v>
      </c>
      <c r="B22" s="16"/>
      <c r="C22" s="17">
        <v>0</v>
      </c>
      <c r="D22" s="17">
        <v>0</v>
      </c>
      <c r="F22" s="97"/>
      <c r="G22" s="97"/>
    </row>
    <row r="23" spans="1:7" ht="9" customHeight="1" x14ac:dyDescent="0.3">
      <c r="A23" s="15" t="s">
        <v>39</v>
      </c>
      <c r="B23" s="16"/>
      <c r="C23" s="17">
        <v>0</v>
      </c>
      <c r="D23" s="17">
        <v>0</v>
      </c>
      <c r="F23" s="97"/>
      <c r="G23" s="97"/>
    </row>
    <row r="24" spans="1:7" ht="9" customHeight="1" x14ac:dyDescent="0.3">
      <c r="A24" s="15" t="s">
        <v>40</v>
      </c>
      <c r="B24" s="16"/>
      <c r="C24" s="17">
        <v>0</v>
      </c>
      <c r="D24" s="17">
        <v>0</v>
      </c>
      <c r="F24" s="97"/>
      <c r="G24" s="97"/>
    </row>
    <row r="25" spans="1:7" ht="9" customHeight="1" x14ac:dyDescent="0.3">
      <c r="A25" s="15" t="s">
        <v>41</v>
      </c>
      <c r="B25" s="16"/>
      <c r="C25" s="17">
        <v>0</v>
      </c>
      <c r="D25" s="17">
        <v>0</v>
      </c>
      <c r="F25" s="97"/>
      <c r="G25" s="97"/>
    </row>
    <row r="26" spans="1:7" ht="9" customHeight="1" x14ac:dyDescent="0.3">
      <c r="A26" s="15" t="s">
        <v>42</v>
      </c>
      <c r="B26" s="16"/>
      <c r="C26" s="17">
        <v>0</v>
      </c>
      <c r="D26" s="17">
        <v>0</v>
      </c>
      <c r="F26" s="97"/>
      <c r="G26" s="97"/>
    </row>
    <row r="27" spans="1:7" s="18" customFormat="1" ht="9" customHeight="1" x14ac:dyDescent="0.2">
      <c r="A27" s="12" t="s">
        <v>71</v>
      </c>
      <c r="B27" s="13" t="s">
        <v>22</v>
      </c>
      <c r="C27" s="14">
        <v>5451678</v>
      </c>
      <c r="D27" s="14">
        <v>5607672</v>
      </c>
      <c r="F27" s="97"/>
      <c r="G27" s="97"/>
    </row>
    <row r="28" spans="1:7" ht="9" customHeight="1" x14ac:dyDescent="0.3">
      <c r="A28" s="15" t="s">
        <v>44</v>
      </c>
      <c r="B28" s="16"/>
      <c r="C28" s="17">
        <v>0</v>
      </c>
      <c r="D28" s="17">
        <v>0</v>
      </c>
      <c r="F28" s="97"/>
      <c r="G28" s="97"/>
    </row>
    <row r="29" spans="1:7" ht="9" customHeight="1" x14ac:dyDescent="0.3">
      <c r="A29" s="15" t="s">
        <v>45</v>
      </c>
      <c r="B29" s="16"/>
      <c r="C29" s="17">
        <v>0</v>
      </c>
      <c r="D29" s="17">
        <v>0</v>
      </c>
      <c r="F29" s="97"/>
      <c r="G29" s="97"/>
    </row>
    <row r="30" spans="1:7" ht="9" customHeight="1" x14ac:dyDescent="0.3">
      <c r="A30" s="15" t="s">
        <v>46</v>
      </c>
      <c r="B30" s="16" t="s">
        <v>22</v>
      </c>
      <c r="C30" s="17">
        <v>5451678</v>
      </c>
      <c r="D30" s="17">
        <v>5607672</v>
      </c>
      <c r="F30" s="97"/>
      <c r="G30" s="97"/>
    </row>
    <row r="31" spans="1:7" ht="9" customHeight="1" x14ac:dyDescent="0.3">
      <c r="A31" s="15" t="s">
        <v>47</v>
      </c>
      <c r="B31" s="16"/>
      <c r="C31" s="17">
        <v>0</v>
      </c>
      <c r="D31" s="17">
        <v>0</v>
      </c>
      <c r="F31" s="97"/>
      <c r="G31" s="97"/>
    </row>
    <row r="32" spans="1:7" ht="9" customHeight="1" x14ac:dyDescent="0.3">
      <c r="A32" s="15" t="s">
        <v>48</v>
      </c>
      <c r="B32" s="16"/>
      <c r="C32" s="17">
        <v>0</v>
      </c>
      <c r="D32" s="17">
        <v>0</v>
      </c>
      <c r="F32" s="97"/>
      <c r="G32" s="97"/>
    </row>
    <row r="33" spans="1:7" ht="9" customHeight="1" x14ac:dyDescent="0.3">
      <c r="A33" s="15" t="s">
        <v>49</v>
      </c>
      <c r="B33" s="16"/>
      <c r="C33" s="17">
        <v>0</v>
      </c>
      <c r="D33" s="17">
        <v>0</v>
      </c>
      <c r="F33" s="97"/>
      <c r="G33" s="97"/>
    </row>
    <row r="34" spans="1:7" ht="9" customHeight="1" x14ac:dyDescent="0.3">
      <c r="A34" s="15" t="s">
        <v>50</v>
      </c>
      <c r="B34" s="16"/>
      <c r="C34" s="17">
        <v>0</v>
      </c>
      <c r="D34" s="17">
        <v>0</v>
      </c>
      <c r="F34" s="97"/>
      <c r="G34" s="97"/>
    </row>
    <row r="35" spans="1:7" ht="9" customHeight="1" x14ac:dyDescent="0.2">
      <c r="A35" s="12" t="s">
        <v>72</v>
      </c>
      <c r="B35" s="13">
        <v>9</v>
      </c>
      <c r="C35" s="14">
        <v>10048893807</v>
      </c>
      <c r="D35" s="14">
        <v>6005212086</v>
      </c>
      <c r="F35" s="97"/>
      <c r="G35" s="97"/>
    </row>
    <row r="36" spans="1:7" ht="9" customHeight="1" x14ac:dyDescent="0.3">
      <c r="A36" s="15" t="s">
        <v>73</v>
      </c>
      <c r="B36" s="16">
        <v>9</v>
      </c>
      <c r="C36" s="17">
        <v>9667523491</v>
      </c>
      <c r="D36" s="17">
        <v>5725880036</v>
      </c>
      <c r="F36" s="97"/>
      <c r="G36" s="97"/>
    </row>
    <row r="37" spans="1:7" ht="9" customHeight="1" x14ac:dyDescent="0.3">
      <c r="A37" s="15" t="s">
        <v>74</v>
      </c>
      <c r="B37" s="16"/>
      <c r="C37" s="17">
        <v>0</v>
      </c>
      <c r="D37" s="17">
        <v>0</v>
      </c>
      <c r="F37" s="97"/>
      <c r="G37" s="97"/>
    </row>
    <row r="38" spans="1:7" ht="9" customHeight="1" x14ac:dyDescent="0.3">
      <c r="A38" s="15" t="s">
        <v>75</v>
      </c>
      <c r="B38" s="16"/>
      <c r="C38" s="17">
        <v>0</v>
      </c>
      <c r="D38" s="17">
        <v>0</v>
      </c>
      <c r="F38" s="97"/>
      <c r="G38" s="97"/>
    </row>
    <row r="39" spans="1:7" ht="9" customHeight="1" x14ac:dyDescent="0.3">
      <c r="A39" s="15" t="s">
        <v>76</v>
      </c>
      <c r="B39" s="16">
        <v>9</v>
      </c>
      <c r="C39" s="17">
        <v>18215590</v>
      </c>
      <c r="D39" s="17">
        <v>18215590</v>
      </c>
      <c r="F39" s="97"/>
      <c r="G39" s="97"/>
    </row>
    <row r="40" spans="1:7" ht="9" customHeight="1" x14ac:dyDescent="0.3">
      <c r="A40" s="15" t="s">
        <v>77</v>
      </c>
      <c r="B40" s="16"/>
      <c r="C40" s="17">
        <v>0</v>
      </c>
      <c r="D40" s="17">
        <v>0</v>
      </c>
      <c r="F40" s="97"/>
      <c r="G40" s="97"/>
    </row>
    <row r="41" spans="1:7" ht="9" customHeight="1" x14ac:dyDescent="0.3">
      <c r="A41" s="15" t="s">
        <v>78</v>
      </c>
      <c r="B41" s="16">
        <v>9</v>
      </c>
      <c r="C41" s="17">
        <v>363154726</v>
      </c>
      <c r="D41" s="17">
        <v>261116460</v>
      </c>
      <c r="F41" s="97"/>
      <c r="G41" s="97"/>
    </row>
    <row r="42" spans="1:7" ht="9" customHeight="1" x14ac:dyDescent="0.3">
      <c r="A42" s="15" t="s">
        <v>79</v>
      </c>
      <c r="B42" s="16"/>
      <c r="C42" s="17">
        <v>0</v>
      </c>
      <c r="D42" s="17">
        <v>0</v>
      </c>
      <c r="F42" s="97"/>
      <c r="G42" s="97"/>
    </row>
    <row r="43" spans="1:7" ht="9" customHeight="1" x14ac:dyDescent="0.3">
      <c r="A43" s="15" t="s">
        <v>80</v>
      </c>
      <c r="B43" s="16"/>
      <c r="C43" s="17">
        <v>0</v>
      </c>
      <c r="D43" s="17">
        <v>0</v>
      </c>
      <c r="F43" s="97"/>
      <c r="G43" s="97"/>
    </row>
    <row r="44" spans="1:7" ht="9" customHeight="1" x14ac:dyDescent="0.3">
      <c r="A44" s="15" t="s">
        <v>81</v>
      </c>
      <c r="B44" s="16"/>
      <c r="C44" s="17">
        <v>0</v>
      </c>
      <c r="D44" s="17">
        <v>0</v>
      </c>
      <c r="F44" s="97"/>
      <c r="G44" s="97"/>
    </row>
    <row r="45" spans="1:7" ht="9" customHeight="1" x14ac:dyDescent="0.3">
      <c r="A45" s="15" t="s">
        <v>82</v>
      </c>
      <c r="B45" s="16">
        <v>9</v>
      </c>
      <c r="C45" s="17">
        <v>0</v>
      </c>
      <c r="D45" s="17">
        <v>0</v>
      </c>
      <c r="F45" s="97"/>
      <c r="G45" s="97"/>
    </row>
    <row r="46" spans="1:7" ht="9" customHeight="1" x14ac:dyDescent="0.2">
      <c r="A46" s="12" t="s">
        <v>83</v>
      </c>
      <c r="B46" s="13"/>
      <c r="C46" s="14">
        <v>2500213487</v>
      </c>
      <c r="D46" s="14">
        <v>1802264584</v>
      </c>
      <c r="F46" s="97"/>
      <c r="G46" s="97"/>
    </row>
    <row r="47" spans="1:7" ht="9" customHeight="1" x14ac:dyDescent="0.3">
      <c r="A47" s="15" t="s">
        <v>84</v>
      </c>
      <c r="B47" s="16">
        <v>7</v>
      </c>
      <c r="C47" s="17">
        <v>408350176</v>
      </c>
      <c r="D47" s="17">
        <v>325516000</v>
      </c>
      <c r="F47" s="97"/>
      <c r="G47" s="97"/>
    </row>
    <row r="48" spans="1:7" ht="9" customHeight="1" x14ac:dyDescent="0.3">
      <c r="A48" s="15" t="s">
        <v>85</v>
      </c>
      <c r="B48" s="16"/>
      <c r="C48" s="17">
        <v>0</v>
      </c>
      <c r="D48" s="17">
        <v>0</v>
      </c>
      <c r="F48" s="97"/>
      <c r="G48" s="97"/>
    </row>
    <row r="49" spans="1:7" ht="9" customHeight="1" x14ac:dyDescent="0.3">
      <c r="A49" s="15" t="s">
        <v>86</v>
      </c>
      <c r="B49" s="16">
        <v>6</v>
      </c>
      <c r="C49" s="17">
        <v>1782597070</v>
      </c>
      <c r="D49" s="17">
        <v>1316612000</v>
      </c>
      <c r="F49" s="97"/>
      <c r="G49" s="97"/>
    </row>
    <row r="50" spans="1:7" ht="9" customHeight="1" x14ac:dyDescent="0.3">
      <c r="A50" s="15" t="s">
        <v>87</v>
      </c>
      <c r="B50" s="16">
        <v>6</v>
      </c>
      <c r="C50" s="17">
        <v>209963313</v>
      </c>
      <c r="D50" s="17">
        <v>161590916</v>
      </c>
      <c r="F50" s="97"/>
      <c r="G50" s="97"/>
    </row>
    <row r="51" spans="1:7" ht="9" customHeight="1" x14ac:dyDescent="0.3">
      <c r="A51" s="15" t="s">
        <v>88</v>
      </c>
      <c r="B51" s="16">
        <v>6</v>
      </c>
      <c r="C51" s="17">
        <v>99582607</v>
      </c>
      <c r="D51" s="17">
        <v>57804135</v>
      </c>
      <c r="F51" s="97"/>
      <c r="G51" s="97"/>
    </row>
    <row r="52" spans="1:7" ht="9" customHeight="1" x14ac:dyDescent="0.3">
      <c r="A52" s="15" t="s">
        <v>89</v>
      </c>
      <c r="B52" s="16">
        <v>6</v>
      </c>
      <c r="C52" s="17">
        <v>13271012</v>
      </c>
      <c r="D52" s="17">
        <v>13367927</v>
      </c>
      <c r="F52" s="97"/>
      <c r="G52" s="97"/>
    </row>
    <row r="53" spans="1:7" ht="9" customHeight="1" x14ac:dyDescent="0.3">
      <c r="A53" s="15" t="s">
        <v>90</v>
      </c>
      <c r="B53" s="16">
        <v>6</v>
      </c>
      <c r="C53" s="17">
        <v>36625649</v>
      </c>
      <c r="D53" s="17">
        <v>29992646</v>
      </c>
      <c r="F53" s="97"/>
      <c r="G53" s="97"/>
    </row>
    <row r="54" spans="1:7" ht="9" customHeight="1" x14ac:dyDescent="0.3">
      <c r="A54" s="15" t="s">
        <v>91</v>
      </c>
      <c r="B54" s="16">
        <v>6</v>
      </c>
      <c r="C54" s="17">
        <v>192771181</v>
      </c>
      <c r="D54" s="17">
        <v>104190414</v>
      </c>
      <c r="F54" s="97"/>
      <c r="G54" s="97"/>
    </row>
    <row r="55" spans="1:7" ht="9" customHeight="1" x14ac:dyDescent="0.3">
      <c r="A55" s="15" t="s">
        <v>92</v>
      </c>
      <c r="B55" s="16">
        <v>6</v>
      </c>
      <c r="C55" s="17">
        <v>-242947521</v>
      </c>
      <c r="D55" s="17">
        <v>-206809454</v>
      </c>
      <c r="F55" s="97"/>
      <c r="G55" s="97"/>
    </row>
    <row r="56" spans="1:7" ht="9" customHeight="1" x14ac:dyDescent="0.3">
      <c r="A56" s="15" t="s">
        <v>93</v>
      </c>
      <c r="B56" s="16"/>
      <c r="C56" s="17">
        <v>0</v>
      </c>
      <c r="D56" s="17">
        <v>0</v>
      </c>
      <c r="F56" s="97"/>
      <c r="G56" s="97"/>
    </row>
    <row r="57" spans="1:7" s="18" customFormat="1" ht="9" customHeight="1" x14ac:dyDescent="0.2">
      <c r="A57" s="12" t="s">
        <v>94</v>
      </c>
      <c r="B57" s="13"/>
      <c r="C57" s="14">
        <v>286530003</v>
      </c>
      <c r="D57" s="14">
        <v>192271121</v>
      </c>
      <c r="F57" s="97"/>
      <c r="G57" s="97"/>
    </row>
    <row r="58" spans="1:7" ht="9" customHeight="1" x14ac:dyDescent="0.3">
      <c r="A58" s="15" t="s">
        <v>95</v>
      </c>
      <c r="B58" s="16">
        <v>8</v>
      </c>
      <c r="C58" s="17">
        <v>465195681</v>
      </c>
      <c r="D58" s="17">
        <v>277243199</v>
      </c>
      <c r="F58" s="97"/>
      <c r="G58" s="97"/>
    </row>
    <row r="59" spans="1:7" ht="9" customHeight="1" x14ac:dyDescent="0.3">
      <c r="A59" s="15" t="s">
        <v>96</v>
      </c>
      <c r="B59" s="16"/>
      <c r="C59" s="17">
        <v>0</v>
      </c>
      <c r="D59" s="17">
        <v>0</v>
      </c>
      <c r="F59" s="97"/>
      <c r="G59" s="97"/>
    </row>
    <row r="60" spans="1:7" ht="9" customHeight="1" x14ac:dyDescent="0.3">
      <c r="A60" s="15" t="s">
        <v>97</v>
      </c>
      <c r="B60" s="16"/>
      <c r="C60" s="17">
        <v>0</v>
      </c>
      <c r="D60" s="17">
        <v>0</v>
      </c>
      <c r="F60" s="97"/>
      <c r="G60" s="97"/>
    </row>
    <row r="61" spans="1:7" ht="9" customHeight="1" x14ac:dyDescent="0.3">
      <c r="A61" s="15" t="s">
        <v>98</v>
      </c>
      <c r="B61" s="16"/>
      <c r="C61" s="17">
        <v>0</v>
      </c>
      <c r="D61" s="17">
        <v>0</v>
      </c>
      <c r="F61" s="97"/>
      <c r="G61" s="97"/>
    </row>
    <row r="62" spans="1:7" ht="9" customHeight="1" x14ac:dyDescent="0.3">
      <c r="A62" s="15" t="s">
        <v>99</v>
      </c>
      <c r="B62" s="16">
        <v>8</v>
      </c>
      <c r="C62" s="17">
        <v>38238939</v>
      </c>
      <c r="D62" s="17">
        <v>38238939</v>
      </c>
      <c r="F62" s="97"/>
      <c r="G62" s="97"/>
    </row>
    <row r="63" spans="1:7" ht="9" customHeight="1" x14ac:dyDescent="0.3">
      <c r="A63" s="15" t="s">
        <v>100</v>
      </c>
      <c r="B63" s="16">
        <v>8</v>
      </c>
      <c r="C63" s="17">
        <v>-216904617</v>
      </c>
      <c r="D63" s="17">
        <v>-123211017</v>
      </c>
      <c r="F63" s="97"/>
      <c r="G63" s="97"/>
    </row>
    <row r="64" spans="1:7" ht="9" customHeight="1" x14ac:dyDescent="0.3">
      <c r="A64" s="15" t="s">
        <v>101</v>
      </c>
      <c r="B64" s="16"/>
      <c r="C64" s="17">
        <v>0</v>
      </c>
      <c r="D64" s="17">
        <v>0</v>
      </c>
      <c r="F64" s="97"/>
      <c r="G64" s="97"/>
    </row>
    <row r="65" spans="1:7" ht="9" customHeight="1" x14ac:dyDescent="0.2">
      <c r="A65" s="12" t="s">
        <v>102</v>
      </c>
      <c r="B65" s="13"/>
      <c r="C65" s="14">
        <v>0</v>
      </c>
      <c r="D65" s="14">
        <v>0</v>
      </c>
      <c r="F65" s="97"/>
      <c r="G65" s="97"/>
    </row>
    <row r="66" spans="1:7" ht="9" customHeight="1" x14ac:dyDescent="0.3">
      <c r="A66" s="15" t="s">
        <v>52</v>
      </c>
      <c r="B66" s="16"/>
      <c r="C66" s="17">
        <v>0</v>
      </c>
      <c r="D66" s="17">
        <v>0</v>
      </c>
      <c r="F66" s="97"/>
      <c r="G66" s="97"/>
    </row>
    <row r="67" spans="1:7" ht="9" customHeight="1" x14ac:dyDescent="0.3">
      <c r="A67" s="15" t="s">
        <v>103</v>
      </c>
      <c r="B67" s="16"/>
      <c r="C67" s="17">
        <v>0</v>
      </c>
      <c r="D67" s="17">
        <v>0</v>
      </c>
      <c r="F67" s="97"/>
      <c r="G67" s="97"/>
    </row>
    <row r="68" spans="1:7" ht="9" customHeight="1" x14ac:dyDescent="0.3">
      <c r="A68" s="15" t="s">
        <v>104</v>
      </c>
      <c r="B68" s="16"/>
      <c r="C68" s="17">
        <v>0</v>
      </c>
      <c r="D68" s="17">
        <v>0</v>
      </c>
      <c r="F68" s="97"/>
      <c r="G68" s="97"/>
    </row>
    <row r="69" spans="1:7" ht="9" customHeight="1" x14ac:dyDescent="0.2">
      <c r="A69" s="12" t="s">
        <v>105</v>
      </c>
      <c r="B69" s="13"/>
      <c r="C69" s="14">
        <v>0</v>
      </c>
      <c r="D69" s="14">
        <v>0</v>
      </c>
      <c r="F69" s="97"/>
      <c r="G69" s="97"/>
    </row>
    <row r="70" spans="1:7" ht="9" customHeight="1" x14ac:dyDescent="0.3">
      <c r="A70" s="15" t="s">
        <v>106</v>
      </c>
      <c r="B70" s="16"/>
      <c r="C70" s="17">
        <v>0</v>
      </c>
      <c r="D70" s="17">
        <v>0</v>
      </c>
      <c r="F70" s="97"/>
      <c r="G70" s="97"/>
    </row>
    <row r="71" spans="1:7" ht="9" customHeight="1" x14ac:dyDescent="0.3">
      <c r="A71" s="15" t="s">
        <v>107</v>
      </c>
      <c r="B71" s="16"/>
      <c r="C71" s="17">
        <v>0</v>
      </c>
      <c r="D71" s="17">
        <v>0</v>
      </c>
      <c r="F71" s="97"/>
      <c r="G71" s="97"/>
    </row>
    <row r="72" spans="1:7" ht="9" customHeight="1" x14ac:dyDescent="0.3">
      <c r="A72" s="15" t="s">
        <v>108</v>
      </c>
      <c r="B72" s="16"/>
      <c r="C72" s="17">
        <v>0</v>
      </c>
      <c r="D72" s="17">
        <v>0</v>
      </c>
      <c r="F72" s="97"/>
      <c r="G72" s="97"/>
    </row>
    <row r="73" spans="1:7" ht="9" customHeight="1" x14ac:dyDescent="0.3">
      <c r="A73" s="15" t="s">
        <v>109</v>
      </c>
      <c r="B73" s="16"/>
      <c r="C73" s="17">
        <v>0</v>
      </c>
      <c r="D73" s="17">
        <v>0</v>
      </c>
      <c r="F73" s="97"/>
      <c r="G73" s="97"/>
    </row>
    <row r="74" spans="1:7" ht="9" customHeight="1" x14ac:dyDescent="0.3">
      <c r="A74" s="15" t="s">
        <v>110</v>
      </c>
      <c r="B74" s="16"/>
      <c r="C74" s="17">
        <v>0</v>
      </c>
      <c r="D74" s="17">
        <v>0</v>
      </c>
      <c r="F74" s="97"/>
      <c r="G74" s="97"/>
    </row>
    <row r="75" spans="1:7" ht="9" customHeight="1" x14ac:dyDescent="0.3">
      <c r="A75" s="15" t="s">
        <v>111</v>
      </c>
      <c r="B75" s="16"/>
      <c r="C75" s="17">
        <v>0</v>
      </c>
      <c r="D75" s="17">
        <v>0</v>
      </c>
      <c r="F75" s="97"/>
      <c r="G75" s="97"/>
    </row>
    <row r="76" spans="1:7" ht="9" customHeight="1" x14ac:dyDescent="0.3">
      <c r="A76" s="15" t="s">
        <v>112</v>
      </c>
      <c r="B76" s="16"/>
      <c r="C76" s="17">
        <v>0</v>
      </c>
      <c r="D76" s="17">
        <v>0</v>
      </c>
      <c r="F76" s="97"/>
      <c r="G76" s="97"/>
    </row>
    <row r="77" spans="1:7" ht="9" customHeight="1" x14ac:dyDescent="0.3">
      <c r="A77" s="15" t="s">
        <v>113</v>
      </c>
      <c r="B77" s="16"/>
      <c r="C77" s="17">
        <v>0</v>
      </c>
      <c r="D77" s="17">
        <v>0</v>
      </c>
      <c r="F77" s="97"/>
      <c r="G77" s="97"/>
    </row>
    <row r="78" spans="1:7" ht="9" customHeight="1" x14ac:dyDescent="0.2">
      <c r="A78" s="12" t="s">
        <v>114</v>
      </c>
      <c r="B78" s="13"/>
      <c r="C78" s="14">
        <v>12841088975</v>
      </c>
      <c r="D78" s="14">
        <v>8005355463</v>
      </c>
      <c r="F78" s="97"/>
      <c r="G78" s="97"/>
    </row>
    <row r="79" spans="1:7" ht="9" customHeight="1" x14ac:dyDescent="0.2">
      <c r="A79" s="12" t="s">
        <v>115</v>
      </c>
      <c r="B79" s="13"/>
      <c r="C79" s="14">
        <v>154657996721</v>
      </c>
      <c r="D79" s="14">
        <v>95308108111</v>
      </c>
      <c r="F79" s="97"/>
      <c r="G79" s="97"/>
    </row>
  </sheetData>
  <mergeCells count="5">
    <mergeCell ref="A1:D1"/>
    <mergeCell ref="A2:A5"/>
    <mergeCell ref="B2:B5"/>
    <mergeCell ref="C2:C5"/>
    <mergeCell ref="D2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8A1B4-B638-4DB9-B8F3-9D70F48CB08A}">
  <sheetPr>
    <tabColor rgb="FF00B050"/>
  </sheetPr>
  <dimension ref="A1:G62"/>
  <sheetViews>
    <sheetView showGridLines="0" topLeftCell="B1" zoomScaleNormal="100" workbookViewId="0">
      <selection activeCell="F1" sqref="F1:G1048576"/>
    </sheetView>
  </sheetViews>
  <sheetFormatPr defaultColWidth="22.5546875" defaultRowHeight="9" customHeight="1" x14ac:dyDescent="0.2"/>
  <cols>
    <col min="1" max="1" width="39.77734375" style="19" bestFit="1" customWidth="1"/>
    <col min="2" max="2" width="7.77734375" style="23" customWidth="1"/>
    <col min="3" max="4" width="19.5546875" style="19" customWidth="1"/>
    <col min="5" max="5" width="13.77734375" style="19" customWidth="1"/>
    <col min="6" max="16384" width="22.5546875" style="19"/>
  </cols>
  <sheetData>
    <row r="1" spans="1:7" ht="9" customHeight="1" x14ac:dyDescent="0.2">
      <c r="A1" s="87" t="s">
        <v>116</v>
      </c>
      <c r="B1" s="87"/>
      <c r="C1" s="87"/>
      <c r="D1" s="87"/>
    </row>
    <row r="2" spans="1:7" ht="12.6" customHeight="1" x14ac:dyDescent="0.2">
      <c r="A2" s="84" t="s">
        <v>117</v>
      </c>
      <c r="B2" s="85" t="s">
        <v>2</v>
      </c>
      <c r="C2" s="86" t="str">
        <f>+'Cari Olmayan Varlıklar'!C2</f>
        <v>Bağımsız
Denetimden Geçmiş
Cari Dönem
31 Aralık 2025</v>
      </c>
      <c r="D2" s="86" t="str">
        <f>+'Cari Olmayan Varlıklar'!D2</f>
        <v>Bağımsız
Denetimden Geçmiş
Önceki Dönem
31 Aralık 2024</v>
      </c>
    </row>
    <row r="3" spans="1:7" ht="9" customHeight="1" x14ac:dyDescent="0.2">
      <c r="A3" s="84"/>
      <c r="B3" s="85"/>
      <c r="C3" s="86"/>
      <c r="D3" s="86"/>
    </row>
    <row r="4" spans="1:7" ht="9" customHeight="1" x14ac:dyDescent="0.2">
      <c r="A4" s="84"/>
      <c r="B4" s="85"/>
      <c r="C4" s="86"/>
      <c r="D4" s="86"/>
    </row>
    <row r="5" spans="1:7" ht="9" customHeight="1" x14ac:dyDescent="0.2">
      <c r="A5" s="84"/>
      <c r="B5" s="85"/>
      <c r="C5" s="86"/>
      <c r="D5" s="86"/>
    </row>
    <row r="6" spans="1:7" ht="9" customHeight="1" x14ac:dyDescent="0.2">
      <c r="A6" s="2" t="s">
        <v>118</v>
      </c>
      <c r="B6" s="3" t="s">
        <v>62</v>
      </c>
      <c r="C6" s="4">
        <v>11108714564</v>
      </c>
      <c r="D6" s="4">
        <v>1222023075</v>
      </c>
      <c r="F6" s="98"/>
      <c r="G6" s="98"/>
    </row>
    <row r="7" spans="1:7" ht="9" customHeight="1" x14ac:dyDescent="0.2">
      <c r="A7" s="20" t="s">
        <v>119</v>
      </c>
      <c r="B7" s="21"/>
      <c r="C7" s="22">
        <v>0</v>
      </c>
      <c r="D7" s="22">
        <v>0</v>
      </c>
      <c r="F7" s="98"/>
      <c r="G7" s="98"/>
    </row>
    <row r="8" spans="1:7" ht="9" customHeight="1" x14ac:dyDescent="0.2">
      <c r="A8" s="20" t="s">
        <v>120</v>
      </c>
      <c r="B8" s="21">
        <v>20</v>
      </c>
      <c r="C8" s="22">
        <v>67958518</v>
      </c>
      <c r="D8" s="22">
        <v>23182615</v>
      </c>
      <c r="F8" s="98"/>
      <c r="G8" s="98"/>
    </row>
    <row r="9" spans="1:7" ht="9" customHeight="1" x14ac:dyDescent="0.2">
      <c r="A9" s="20" t="s">
        <v>121</v>
      </c>
      <c r="B9" s="21">
        <v>20</v>
      </c>
      <c r="C9" s="22">
        <v>0</v>
      </c>
      <c r="D9" s="22">
        <v>-5349834</v>
      </c>
      <c r="F9" s="98"/>
      <c r="G9" s="98"/>
    </row>
    <row r="10" spans="1:7" ht="9" customHeight="1" x14ac:dyDescent="0.2">
      <c r="A10" s="20" t="s">
        <v>122</v>
      </c>
      <c r="B10" s="21"/>
      <c r="C10" s="22">
        <v>0</v>
      </c>
      <c r="D10" s="22">
        <v>0</v>
      </c>
      <c r="F10" s="98"/>
      <c r="G10" s="98"/>
    </row>
    <row r="11" spans="1:7" ht="9" customHeight="1" x14ac:dyDescent="0.2">
      <c r="A11" s="20" t="s">
        <v>123</v>
      </c>
      <c r="B11" s="21"/>
      <c r="C11" s="22">
        <v>0</v>
      </c>
      <c r="D11" s="22">
        <v>0</v>
      </c>
      <c r="F11" s="98"/>
      <c r="G11" s="98"/>
    </row>
    <row r="12" spans="1:7" ht="9" customHeight="1" x14ac:dyDescent="0.2">
      <c r="A12" s="20" t="s">
        <v>124</v>
      </c>
      <c r="B12" s="21"/>
      <c r="C12" s="22">
        <v>0</v>
      </c>
      <c r="D12" s="22">
        <v>0</v>
      </c>
      <c r="F12" s="98"/>
      <c r="G12" s="98"/>
    </row>
    <row r="13" spans="1:7" ht="9" customHeight="1" x14ac:dyDescent="0.2">
      <c r="A13" s="20" t="s">
        <v>125</v>
      </c>
      <c r="B13" s="21"/>
      <c r="C13" s="22">
        <v>0</v>
      </c>
      <c r="D13" s="22">
        <v>0</v>
      </c>
      <c r="F13" s="98"/>
      <c r="G13" s="98"/>
    </row>
    <row r="14" spans="1:7" ht="9" customHeight="1" x14ac:dyDescent="0.2">
      <c r="A14" s="20" t="s">
        <v>126</v>
      </c>
      <c r="B14" s="21">
        <v>20</v>
      </c>
      <c r="C14" s="22">
        <v>11040756046</v>
      </c>
      <c r="D14" s="22">
        <v>1204190294</v>
      </c>
      <c r="F14" s="98"/>
      <c r="G14" s="98"/>
    </row>
    <row r="15" spans="1:7" ht="9" customHeight="1" x14ac:dyDescent="0.2">
      <c r="A15" s="2" t="s">
        <v>127</v>
      </c>
      <c r="B15" s="3" t="s">
        <v>128</v>
      </c>
      <c r="C15" s="4">
        <v>12673413969</v>
      </c>
      <c r="D15" s="4">
        <v>8205211983</v>
      </c>
      <c r="F15" s="98"/>
      <c r="G15" s="98"/>
    </row>
    <row r="16" spans="1:7" ht="9" customHeight="1" x14ac:dyDescent="0.2">
      <c r="A16" s="20" t="s">
        <v>129</v>
      </c>
      <c r="B16" s="21">
        <v>19</v>
      </c>
      <c r="C16" s="22">
        <v>12673413969</v>
      </c>
      <c r="D16" s="22">
        <v>8205211983</v>
      </c>
      <c r="F16" s="98"/>
      <c r="G16" s="98"/>
    </row>
    <row r="17" spans="1:7" ht="9" customHeight="1" x14ac:dyDescent="0.2">
      <c r="A17" s="20" t="s">
        <v>130</v>
      </c>
      <c r="B17" s="21"/>
      <c r="C17" s="22">
        <v>0</v>
      </c>
      <c r="D17" s="22">
        <v>0</v>
      </c>
      <c r="F17" s="98"/>
      <c r="G17" s="98"/>
    </row>
    <row r="18" spans="1:7" ht="9" customHeight="1" x14ac:dyDescent="0.2">
      <c r="A18" s="20" t="s">
        <v>131</v>
      </c>
      <c r="B18" s="21"/>
      <c r="C18" s="22">
        <v>0</v>
      </c>
      <c r="D18" s="22">
        <v>0</v>
      </c>
      <c r="F18" s="98"/>
      <c r="G18" s="98"/>
    </row>
    <row r="19" spans="1:7" ht="9" customHeight="1" x14ac:dyDescent="0.2">
      <c r="A19" s="20" t="s">
        <v>132</v>
      </c>
      <c r="B19" s="21"/>
      <c r="C19" s="22">
        <v>0</v>
      </c>
      <c r="D19" s="22">
        <v>0</v>
      </c>
      <c r="F19" s="98"/>
      <c r="G19" s="98"/>
    </row>
    <row r="20" spans="1:7" ht="9" customHeight="1" x14ac:dyDescent="0.2">
      <c r="A20" s="20" t="s">
        <v>133</v>
      </c>
      <c r="B20" s="21"/>
      <c r="C20" s="22">
        <v>0</v>
      </c>
      <c r="D20" s="22">
        <v>0</v>
      </c>
      <c r="F20" s="98"/>
      <c r="G20" s="98"/>
    </row>
    <row r="21" spans="1:7" ht="9" customHeight="1" x14ac:dyDescent="0.2">
      <c r="A21" s="20" t="s">
        <v>134</v>
      </c>
      <c r="B21" s="21"/>
      <c r="C21" s="22">
        <v>0</v>
      </c>
      <c r="D21" s="22">
        <v>0</v>
      </c>
      <c r="F21" s="98"/>
      <c r="G21" s="98"/>
    </row>
    <row r="22" spans="1:7" ht="9" customHeight="1" x14ac:dyDescent="0.2">
      <c r="A22" s="2" t="s">
        <v>135</v>
      </c>
      <c r="B22" s="3" t="s">
        <v>62</v>
      </c>
      <c r="C22" s="4">
        <v>5547215</v>
      </c>
      <c r="D22" s="4">
        <v>8421035</v>
      </c>
      <c r="F22" s="98"/>
      <c r="G22" s="98"/>
    </row>
    <row r="23" spans="1:7" ht="9" customHeight="1" x14ac:dyDescent="0.2">
      <c r="A23" s="20" t="s">
        <v>136</v>
      </c>
      <c r="B23" s="21">
        <v>45</v>
      </c>
      <c r="C23" s="22">
        <v>5164698</v>
      </c>
      <c r="D23" s="22">
        <v>5171916</v>
      </c>
      <c r="F23" s="98"/>
      <c r="G23" s="98"/>
    </row>
    <row r="24" spans="1:7" ht="9" customHeight="1" x14ac:dyDescent="0.2">
      <c r="A24" s="20" t="s">
        <v>137</v>
      </c>
      <c r="B24" s="21"/>
      <c r="C24" s="22">
        <v>0</v>
      </c>
      <c r="D24" s="22">
        <v>0</v>
      </c>
      <c r="F24" s="98"/>
      <c r="G24" s="98"/>
    </row>
    <row r="25" spans="1:7" ht="9" customHeight="1" x14ac:dyDescent="0.2">
      <c r="A25" s="20" t="s">
        <v>138</v>
      </c>
      <c r="B25" s="21"/>
      <c r="C25" s="22">
        <v>0</v>
      </c>
      <c r="D25" s="22">
        <v>0</v>
      </c>
      <c r="F25" s="98"/>
      <c r="G25" s="98"/>
    </row>
    <row r="26" spans="1:7" ht="9" customHeight="1" x14ac:dyDescent="0.2">
      <c r="A26" s="20" t="s">
        <v>139</v>
      </c>
      <c r="B26" s="21"/>
      <c r="C26" s="22">
        <v>0</v>
      </c>
      <c r="D26" s="22">
        <v>0</v>
      </c>
      <c r="F26" s="98"/>
      <c r="G26" s="98"/>
    </row>
    <row r="27" spans="1:7" ht="9" customHeight="1" x14ac:dyDescent="0.2">
      <c r="A27" s="20" t="s">
        <v>140</v>
      </c>
      <c r="B27" s="21"/>
      <c r="C27" s="22">
        <v>382517</v>
      </c>
      <c r="D27" s="22">
        <v>3249119</v>
      </c>
      <c r="F27" s="98"/>
      <c r="G27" s="98"/>
    </row>
    <row r="28" spans="1:7" ht="9" customHeight="1" x14ac:dyDescent="0.2">
      <c r="A28" s="20" t="s">
        <v>141</v>
      </c>
      <c r="B28" s="21"/>
      <c r="C28" s="22">
        <v>0</v>
      </c>
      <c r="D28" s="22">
        <v>0</v>
      </c>
      <c r="F28" s="98"/>
      <c r="G28" s="98"/>
    </row>
    <row r="29" spans="1:7" ht="9" customHeight="1" x14ac:dyDescent="0.2">
      <c r="A29" s="2" t="s">
        <v>142</v>
      </c>
      <c r="B29" s="3" t="s">
        <v>62</v>
      </c>
      <c r="C29" s="4">
        <v>1308268262</v>
      </c>
      <c r="D29" s="4">
        <v>705088334</v>
      </c>
      <c r="F29" s="98"/>
      <c r="G29" s="98"/>
    </row>
    <row r="30" spans="1:7" ht="9" customHeight="1" x14ac:dyDescent="0.2">
      <c r="A30" s="20" t="s">
        <v>143</v>
      </c>
      <c r="B30" s="21"/>
      <c r="C30" s="22">
        <v>0</v>
      </c>
      <c r="D30" s="22">
        <v>0</v>
      </c>
      <c r="F30" s="98"/>
      <c r="G30" s="98"/>
    </row>
    <row r="31" spans="1:7" ht="9" customHeight="1" x14ac:dyDescent="0.2">
      <c r="A31" s="20" t="s">
        <v>144</v>
      </c>
      <c r="B31" s="21">
        <v>19</v>
      </c>
      <c r="C31" s="22">
        <v>392071751</v>
      </c>
      <c r="D31" s="22">
        <v>255123781</v>
      </c>
      <c r="F31" s="98"/>
      <c r="G31" s="98"/>
    </row>
    <row r="32" spans="1:7" ht="9" customHeight="1" x14ac:dyDescent="0.2">
      <c r="A32" s="20" t="s">
        <v>145</v>
      </c>
      <c r="B32" s="21" t="s">
        <v>146</v>
      </c>
      <c r="C32" s="22">
        <v>916196511</v>
      </c>
      <c r="D32" s="22">
        <v>449964553</v>
      </c>
      <c r="F32" s="98"/>
      <c r="G32" s="98"/>
    </row>
    <row r="33" spans="1:7" ht="9" customHeight="1" x14ac:dyDescent="0.2">
      <c r="A33" s="20" t="s">
        <v>147</v>
      </c>
      <c r="B33" s="21"/>
      <c r="C33" s="22">
        <v>0</v>
      </c>
      <c r="D33" s="22">
        <v>0</v>
      </c>
      <c r="F33" s="98"/>
      <c r="G33" s="98"/>
    </row>
    <row r="34" spans="1:7" ht="9" customHeight="1" x14ac:dyDescent="0.2">
      <c r="A34" s="2" t="s">
        <v>148</v>
      </c>
      <c r="B34" s="3"/>
      <c r="C34" s="4">
        <v>66607878464</v>
      </c>
      <c r="D34" s="4">
        <v>48951286734</v>
      </c>
      <c r="F34" s="98"/>
      <c r="G34" s="98"/>
    </row>
    <row r="35" spans="1:7" ht="9" customHeight="1" x14ac:dyDescent="0.2">
      <c r="A35" s="20" t="s">
        <v>149</v>
      </c>
      <c r="B35" s="21">
        <v>17</v>
      </c>
      <c r="C35" s="22">
        <v>40346692032</v>
      </c>
      <c r="D35" s="22">
        <v>26765429987</v>
      </c>
      <c r="F35" s="98"/>
      <c r="G35" s="98"/>
    </row>
    <row r="36" spans="1:7" ht="9" customHeight="1" x14ac:dyDescent="0.2">
      <c r="A36" s="20" t="s">
        <v>150</v>
      </c>
      <c r="B36" s="21" t="s">
        <v>151</v>
      </c>
      <c r="C36" s="22">
        <v>1308168985</v>
      </c>
      <c r="D36" s="22">
        <v>1312097724</v>
      </c>
      <c r="F36" s="98"/>
      <c r="G36" s="98"/>
    </row>
    <row r="37" spans="1:7" ht="9" customHeight="1" x14ac:dyDescent="0.2">
      <c r="A37" s="20" t="s">
        <v>152</v>
      </c>
      <c r="B37" s="21"/>
      <c r="C37" s="22">
        <v>0</v>
      </c>
      <c r="D37" s="22">
        <v>0</v>
      </c>
      <c r="F37" s="98"/>
      <c r="G37" s="98"/>
    </row>
    <row r="38" spans="1:7" ht="9" customHeight="1" x14ac:dyDescent="0.2">
      <c r="A38" s="20" t="s">
        <v>153</v>
      </c>
      <c r="B38" s="21" t="s">
        <v>154</v>
      </c>
      <c r="C38" s="22">
        <v>24703953783</v>
      </c>
      <c r="D38" s="22">
        <v>20663806066</v>
      </c>
      <c r="F38" s="98"/>
      <c r="G38" s="98"/>
    </row>
    <row r="39" spans="1:7" ht="9" customHeight="1" x14ac:dyDescent="0.2">
      <c r="A39" s="20" t="s">
        <v>155</v>
      </c>
      <c r="B39" s="21">
        <v>17</v>
      </c>
      <c r="C39" s="22">
        <v>0</v>
      </c>
      <c r="D39" s="22">
        <v>1395000</v>
      </c>
      <c r="F39" s="98"/>
      <c r="G39" s="98"/>
    </row>
    <row r="40" spans="1:7" ht="9" customHeight="1" x14ac:dyDescent="0.2">
      <c r="A40" s="20" t="s">
        <v>156</v>
      </c>
      <c r="B40" s="21" t="s">
        <v>157</v>
      </c>
      <c r="C40" s="22">
        <v>249063664</v>
      </c>
      <c r="D40" s="22">
        <v>208557957</v>
      </c>
      <c r="F40" s="98"/>
      <c r="G40" s="98"/>
    </row>
    <row r="41" spans="1:7" ht="19.2" x14ac:dyDescent="0.2">
      <c r="A41" s="2" t="s">
        <v>158</v>
      </c>
      <c r="B41" s="3" t="s">
        <v>62</v>
      </c>
      <c r="C41" s="4">
        <v>3905539018</v>
      </c>
      <c r="D41" s="4">
        <v>2178584800</v>
      </c>
      <c r="F41" s="98"/>
      <c r="G41" s="98"/>
    </row>
    <row r="42" spans="1:7" ht="9" customHeight="1" x14ac:dyDescent="0.2">
      <c r="A42" s="20" t="s">
        <v>159</v>
      </c>
      <c r="B42" s="21"/>
      <c r="C42" s="22">
        <v>774568688</v>
      </c>
      <c r="D42" s="22">
        <v>553528248</v>
      </c>
      <c r="F42" s="98"/>
      <c r="G42" s="98"/>
    </row>
    <row r="43" spans="1:7" ht="9" customHeight="1" x14ac:dyDescent="0.2">
      <c r="A43" s="20" t="s">
        <v>160</v>
      </c>
      <c r="B43" s="21"/>
      <c r="C43" s="22">
        <v>100434921</v>
      </c>
      <c r="D43" s="22">
        <v>70857210</v>
      </c>
      <c r="F43" s="98"/>
      <c r="G43" s="98"/>
    </row>
    <row r="44" spans="1:7" ht="9" customHeight="1" x14ac:dyDescent="0.2">
      <c r="A44" s="20" t="s">
        <v>161</v>
      </c>
      <c r="B44" s="21"/>
      <c r="C44" s="22"/>
      <c r="D44" s="22"/>
      <c r="F44" s="98"/>
      <c r="G44" s="98"/>
    </row>
    <row r="45" spans="1:7" ht="9" customHeight="1" x14ac:dyDescent="0.2">
      <c r="A45" s="20" t="s">
        <v>162</v>
      </c>
      <c r="B45" s="21"/>
      <c r="C45" s="22">
        <v>0</v>
      </c>
      <c r="D45" s="22">
        <v>0</v>
      </c>
      <c r="F45" s="98"/>
      <c r="G45" s="98"/>
    </row>
    <row r="46" spans="1:7" ht="9" customHeight="1" x14ac:dyDescent="0.2">
      <c r="A46" s="20" t="s">
        <v>163</v>
      </c>
      <c r="B46" s="21"/>
      <c r="C46" s="22">
        <v>0</v>
      </c>
      <c r="D46" s="22">
        <v>0</v>
      </c>
      <c r="F46" s="98"/>
      <c r="G46" s="98"/>
    </row>
    <row r="47" spans="1:7" ht="9" customHeight="1" x14ac:dyDescent="0.2">
      <c r="A47" s="20" t="s">
        <v>164</v>
      </c>
      <c r="B47" s="21" t="s">
        <v>165</v>
      </c>
      <c r="C47" s="22">
        <v>7528620439</v>
      </c>
      <c r="D47" s="22">
        <v>3901084865</v>
      </c>
      <c r="F47" s="98"/>
      <c r="G47" s="98"/>
    </row>
    <row r="48" spans="1:7" ht="9" customHeight="1" x14ac:dyDescent="0.2">
      <c r="A48" s="20" t="s">
        <v>166</v>
      </c>
      <c r="B48" s="21" t="s">
        <v>165</v>
      </c>
      <c r="C48" s="22">
        <v>-4498085030</v>
      </c>
      <c r="D48" s="22">
        <v>-2346885523</v>
      </c>
      <c r="F48" s="98"/>
      <c r="G48" s="98"/>
    </row>
    <row r="49" spans="1:7" ht="9" customHeight="1" x14ac:dyDescent="0.2">
      <c r="A49" s="20" t="s">
        <v>167</v>
      </c>
      <c r="B49" s="21"/>
      <c r="C49" s="22">
        <v>0</v>
      </c>
      <c r="D49" s="22">
        <v>0</v>
      </c>
      <c r="F49" s="98"/>
      <c r="G49" s="98"/>
    </row>
    <row r="50" spans="1:7" ht="9" customHeight="1" x14ac:dyDescent="0.2">
      <c r="A50" s="2" t="s">
        <v>168</v>
      </c>
      <c r="B50" s="3"/>
      <c r="C50" s="4">
        <v>2737955079</v>
      </c>
      <c r="D50" s="4">
        <v>1539709699</v>
      </c>
      <c r="F50" s="98"/>
      <c r="G50" s="98"/>
    </row>
    <row r="51" spans="1:7" ht="9" customHeight="1" x14ac:dyDescent="0.2">
      <c r="A51" s="20" t="s">
        <v>169</v>
      </c>
      <c r="B51" s="21"/>
      <c r="C51" s="22">
        <v>0</v>
      </c>
      <c r="D51" s="22">
        <v>0</v>
      </c>
      <c r="F51" s="98"/>
      <c r="G51" s="98"/>
    </row>
    <row r="52" spans="1:7" ht="9" customHeight="1" x14ac:dyDescent="0.2">
      <c r="A52" s="20" t="s">
        <v>170</v>
      </c>
      <c r="B52" s="21"/>
      <c r="C52" s="22">
        <v>0</v>
      </c>
      <c r="D52" s="22">
        <v>0</v>
      </c>
      <c r="F52" s="98"/>
      <c r="G52" s="98"/>
    </row>
    <row r="53" spans="1:7" ht="9" customHeight="1" x14ac:dyDescent="0.2">
      <c r="A53" s="20" t="s">
        <v>171</v>
      </c>
      <c r="B53" s="21">
        <v>23</v>
      </c>
      <c r="C53" s="22">
        <v>2737955079</v>
      </c>
      <c r="D53" s="22">
        <v>1539709699</v>
      </c>
      <c r="F53" s="98"/>
      <c r="G53" s="98"/>
    </row>
    <row r="54" spans="1:7" ht="9" customHeight="1" x14ac:dyDescent="0.2">
      <c r="A54" s="2" t="s">
        <v>172</v>
      </c>
      <c r="B54" s="3"/>
      <c r="C54" s="4">
        <v>5259309800</v>
      </c>
      <c r="D54" s="4">
        <v>3887124127</v>
      </c>
      <c r="F54" s="98"/>
      <c r="G54" s="98"/>
    </row>
    <row r="55" spans="1:7" ht="9" customHeight="1" x14ac:dyDescent="0.2">
      <c r="A55" s="20" t="s">
        <v>173</v>
      </c>
      <c r="B55" s="21" t="s">
        <v>174</v>
      </c>
      <c r="C55" s="22">
        <v>5259309800</v>
      </c>
      <c r="D55" s="22">
        <v>3887124127</v>
      </c>
      <c r="F55" s="98"/>
      <c r="G55" s="98"/>
    </row>
    <row r="56" spans="1:7" ht="9" customHeight="1" x14ac:dyDescent="0.2">
      <c r="A56" s="20" t="s">
        <v>175</v>
      </c>
      <c r="B56" s="21"/>
      <c r="C56" s="22">
        <v>0</v>
      </c>
      <c r="D56" s="22">
        <v>0</v>
      </c>
      <c r="F56" s="98"/>
      <c r="G56" s="98"/>
    </row>
    <row r="57" spans="1:7" ht="9" customHeight="1" x14ac:dyDescent="0.2">
      <c r="A57" s="20" t="s">
        <v>176</v>
      </c>
      <c r="B57" s="21"/>
      <c r="C57" s="22">
        <v>0</v>
      </c>
      <c r="D57" s="22">
        <v>0</v>
      </c>
      <c r="F57" s="98"/>
      <c r="G57" s="98"/>
    </row>
    <row r="58" spans="1:7" ht="9" customHeight="1" x14ac:dyDescent="0.2">
      <c r="A58" s="2" t="s">
        <v>177</v>
      </c>
      <c r="B58" s="3"/>
      <c r="C58" s="4">
        <v>0</v>
      </c>
      <c r="D58" s="4">
        <v>0</v>
      </c>
      <c r="F58" s="98"/>
      <c r="G58" s="98"/>
    </row>
    <row r="59" spans="1:7" ht="9" customHeight="1" x14ac:dyDescent="0.2">
      <c r="A59" s="20" t="s">
        <v>178</v>
      </c>
      <c r="B59" s="21"/>
      <c r="C59" s="22">
        <v>0</v>
      </c>
      <c r="D59" s="22">
        <v>0</v>
      </c>
      <c r="F59" s="98"/>
      <c r="G59" s="98"/>
    </row>
    <row r="60" spans="1:7" ht="9" customHeight="1" x14ac:dyDescent="0.2">
      <c r="A60" s="20" t="s">
        <v>179</v>
      </c>
      <c r="B60" s="21"/>
      <c r="C60" s="22">
        <v>0</v>
      </c>
      <c r="D60" s="22">
        <v>0</v>
      </c>
      <c r="F60" s="98"/>
      <c r="G60" s="98"/>
    </row>
    <row r="61" spans="1:7" ht="9" customHeight="1" x14ac:dyDescent="0.2">
      <c r="A61" s="20" t="s">
        <v>180</v>
      </c>
      <c r="B61" s="21"/>
      <c r="C61" s="22">
        <v>0</v>
      </c>
      <c r="D61" s="22">
        <v>0</v>
      </c>
      <c r="F61" s="98"/>
      <c r="G61" s="98"/>
    </row>
    <row r="62" spans="1:7" ht="9" customHeight="1" x14ac:dyDescent="0.2">
      <c r="A62" s="2" t="s">
        <v>181</v>
      </c>
      <c r="B62" s="3"/>
      <c r="C62" s="4">
        <v>103606626371</v>
      </c>
      <c r="D62" s="4">
        <v>66697449787</v>
      </c>
      <c r="F62" s="98"/>
      <c r="G62" s="98"/>
    </row>
  </sheetData>
  <mergeCells count="5">
    <mergeCell ref="A1:D1"/>
    <mergeCell ref="A2:A5"/>
    <mergeCell ref="B2:B5"/>
    <mergeCell ref="C2:C5"/>
    <mergeCell ref="D2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51953-CE02-4EA0-840E-BA94EB2FABA1}">
  <sheetPr>
    <tabColor rgb="FF00B050"/>
  </sheetPr>
  <dimension ref="A1:G55"/>
  <sheetViews>
    <sheetView showGridLines="0" topLeftCell="A5" zoomScale="105" zoomScaleNormal="145" workbookViewId="0">
      <selection activeCell="F5" sqref="F1:G1048576"/>
    </sheetView>
  </sheetViews>
  <sheetFormatPr defaultColWidth="21.5546875" defaultRowHeight="9" customHeight="1" x14ac:dyDescent="0.2"/>
  <cols>
    <col min="1" max="1" width="37.44140625" style="19" bestFit="1" customWidth="1"/>
    <col min="2" max="2" width="6.44140625" style="19" bestFit="1" customWidth="1"/>
    <col min="3" max="3" width="15.21875" style="19" customWidth="1"/>
    <col min="4" max="4" width="15.21875" style="30" customWidth="1"/>
    <col min="5" max="5" width="11" style="19" customWidth="1"/>
    <col min="6" max="16384" width="21.5546875" style="19"/>
  </cols>
  <sheetData>
    <row r="1" spans="1:7" ht="9" customHeight="1" x14ac:dyDescent="0.2">
      <c r="A1" s="83" t="s">
        <v>116</v>
      </c>
      <c r="B1" s="83"/>
      <c r="C1" s="83"/>
      <c r="D1" s="83"/>
    </row>
    <row r="2" spans="1:7" ht="9" customHeight="1" x14ac:dyDescent="0.2">
      <c r="A2" s="84" t="s">
        <v>182</v>
      </c>
      <c r="B2" s="85" t="s">
        <v>2</v>
      </c>
      <c r="C2" s="86" t="str">
        <f>+'Kısa Vadeli Yükümlülükler'!C2</f>
        <v>Bağımsız
Denetimden Geçmiş
Cari Dönem
31 Aralık 2025</v>
      </c>
      <c r="D2" s="86" t="str">
        <f>+'Kısa Vadeli Yükümlülükler'!D2</f>
        <v>Bağımsız
Denetimden Geçmiş
Önceki Dönem
31 Aralık 2024</v>
      </c>
    </row>
    <row r="3" spans="1:7" ht="9" customHeight="1" x14ac:dyDescent="0.2">
      <c r="A3" s="84"/>
      <c r="B3" s="85"/>
      <c r="C3" s="86"/>
      <c r="D3" s="86"/>
    </row>
    <row r="4" spans="1:7" ht="9" customHeight="1" x14ac:dyDescent="0.2">
      <c r="A4" s="84"/>
      <c r="B4" s="85"/>
      <c r="C4" s="86"/>
      <c r="D4" s="86"/>
    </row>
    <row r="5" spans="1:7" ht="9" customHeight="1" x14ac:dyDescent="0.2">
      <c r="A5" s="84"/>
      <c r="B5" s="85"/>
      <c r="C5" s="86"/>
      <c r="D5" s="86"/>
    </row>
    <row r="6" spans="1:7" ht="9" customHeight="1" x14ac:dyDescent="0.2">
      <c r="A6" s="2" t="s">
        <v>118</v>
      </c>
      <c r="B6" s="3" t="s">
        <v>183</v>
      </c>
      <c r="C6" s="4">
        <v>78598942</v>
      </c>
      <c r="D6" s="4">
        <v>12035268</v>
      </c>
      <c r="F6" s="98"/>
      <c r="G6" s="98"/>
    </row>
    <row r="7" spans="1:7" ht="9" customHeight="1" x14ac:dyDescent="0.2">
      <c r="A7" s="24" t="s">
        <v>119</v>
      </c>
      <c r="B7" s="25"/>
      <c r="C7" s="26">
        <v>0</v>
      </c>
      <c r="D7" s="27">
        <v>0</v>
      </c>
      <c r="F7" s="98"/>
      <c r="G7" s="98"/>
    </row>
    <row r="8" spans="1:7" ht="9" customHeight="1" x14ac:dyDescent="0.2">
      <c r="A8" s="24" t="s">
        <v>120</v>
      </c>
      <c r="B8" s="25">
        <v>20</v>
      </c>
      <c r="C8" s="27">
        <v>78598942</v>
      </c>
      <c r="D8" s="27">
        <v>15645849</v>
      </c>
      <c r="F8" s="98"/>
      <c r="G8" s="98"/>
    </row>
    <row r="9" spans="1:7" ht="9" customHeight="1" x14ac:dyDescent="0.2">
      <c r="A9" s="24" t="s">
        <v>121</v>
      </c>
      <c r="B9" s="25">
        <v>20</v>
      </c>
      <c r="C9" s="27">
        <v>0</v>
      </c>
      <c r="D9" s="27">
        <v>-3610581</v>
      </c>
      <c r="F9" s="98"/>
      <c r="G9" s="98"/>
    </row>
    <row r="10" spans="1:7" ht="9" customHeight="1" x14ac:dyDescent="0.2">
      <c r="A10" s="24" t="s">
        <v>184</v>
      </c>
      <c r="B10" s="25"/>
      <c r="C10" s="27">
        <v>0</v>
      </c>
      <c r="D10" s="27">
        <v>0</v>
      </c>
      <c r="F10" s="98"/>
      <c r="G10" s="98"/>
    </row>
    <row r="11" spans="1:7" ht="9" customHeight="1" x14ac:dyDescent="0.2">
      <c r="A11" s="24" t="s">
        <v>185</v>
      </c>
      <c r="B11" s="25"/>
      <c r="C11" s="27">
        <v>0</v>
      </c>
      <c r="D11" s="27">
        <v>0</v>
      </c>
      <c r="F11" s="98"/>
      <c r="G11" s="98"/>
    </row>
    <row r="12" spans="1:7" ht="9" customHeight="1" x14ac:dyDescent="0.2">
      <c r="A12" s="24" t="s">
        <v>186</v>
      </c>
      <c r="B12" s="25"/>
      <c r="C12" s="27">
        <v>0</v>
      </c>
      <c r="D12" s="27">
        <v>0</v>
      </c>
      <c r="F12" s="98"/>
      <c r="G12" s="98"/>
    </row>
    <row r="13" spans="1:7" ht="9" customHeight="1" x14ac:dyDescent="0.2">
      <c r="A13" s="24" t="s">
        <v>187</v>
      </c>
      <c r="B13" s="25"/>
      <c r="C13" s="27">
        <v>0</v>
      </c>
      <c r="D13" s="27">
        <v>0</v>
      </c>
      <c r="F13" s="98"/>
      <c r="G13" s="98"/>
    </row>
    <row r="14" spans="1:7" ht="9" customHeight="1" x14ac:dyDescent="0.2">
      <c r="A14" s="2" t="s">
        <v>127</v>
      </c>
      <c r="B14" s="3"/>
      <c r="C14" s="4">
        <v>0</v>
      </c>
      <c r="D14" s="4">
        <v>0</v>
      </c>
      <c r="F14" s="98"/>
      <c r="G14" s="98"/>
    </row>
    <row r="15" spans="1:7" ht="9" customHeight="1" x14ac:dyDescent="0.2">
      <c r="A15" s="24" t="s">
        <v>129</v>
      </c>
      <c r="B15" s="25"/>
      <c r="C15" s="27">
        <v>0</v>
      </c>
      <c r="D15" s="27">
        <v>0</v>
      </c>
      <c r="F15" s="98"/>
      <c r="G15" s="98"/>
    </row>
    <row r="16" spans="1:7" ht="9" customHeight="1" x14ac:dyDescent="0.2">
      <c r="A16" s="24" t="s">
        <v>130</v>
      </c>
      <c r="B16" s="25"/>
      <c r="C16" s="27">
        <v>0</v>
      </c>
      <c r="D16" s="27">
        <v>0</v>
      </c>
      <c r="F16" s="98"/>
      <c r="G16" s="98"/>
    </row>
    <row r="17" spans="1:7" ht="9" customHeight="1" x14ac:dyDescent="0.2">
      <c r="A17" s="24" t="s">
        <v>131</v>
      </c>
      <c r="B17" s="25"/>
      <c r="C17" s="27">
        <v>0</v>
      </c>
      <c r="D17" s="27">
        <v>0</v>
      </c>
      <c r="F17" s="98"/>
      <c r="G17" s="98"/>
    </row>
    <row r="18" spans="1:7" ht="9" customHeight="1" x14ac:dyDescent="0.2">
      <c r="A18" s="24" t="s">
        <v>132</v>
      </c>
      <c r="B18" s="25"/>
      <c r="C18" s="27">
        <v>0</v>
      </c>
      <c r="D18" s="27">
        <v>0</v>
      </c>
      <c r="F18" s="98"/>
      <c r="G18" s="98"/>
    </row>
    <row r="19" spans="1:7" ht="9" customHeight="1" x14ac:dyDescent="0.2">
      <c r="A19" s="24" t="s">
        <v>133</v>
      </c>
      <c r="B19" s="25"/>
      <c r="C19" s="27">
        <v>0</v>
      </c>
      <c r="D19" s="27">
        <v>0</v>
      </c>
      <c r="F19" s="98"/>
      <c r="G19" s="98"/>
    </row>
    <row r="20" spans="1:7" ht="9" customHeight="1" x14ac:dyDescent="0.2">
      <c r="A20" s="24" t="s">
        <v>134</v>
      </c>
      <c r="B20" s="25"/>
      <c r="C20" s="27">
        <v>0</v>
      </c>
      <c r="D20" s="27">
        <v>0</v>
      </c>
      <c r="F20" s="98"/>
      <c r="G20" s="98"/>
    </row>
    <row r="21" spans="1:7" ht="9" customHeight="1" x14ac:dyDescent="0.2">
      <c r="A21" s="2" t="s">
        <v>188</v>
      </c>
      <c r="B21" s="3"/>
      <c r="C21" s="4">
        <v>0</v>
      </c>
      <c r="D21" s="4">
        <v>0</v>
      </c>
      <c r="F21" s="98"/>
      <c r="G21" s="98"/>
    </row>
    <row r="22" spans="1:7" ht="9" customHeight="1" x14ac:dyDescent="0.2">
      <c r="A22" s="24" t="s">
        <v>136</v>
      </c>
      <c r="B22" s="25"/>
      <c r="C22" s="27">
        <v>0</v>
      </c>
      <c r="D22" s="27">
        <v>0</v>
      </c>
      <c r="F22" s="98"/>
      <c r="G22" s="98"/>
    </row>
    <row r="23" spans="1:7" ht="9" customHeight="1" x14ac:dyDescent="0.2">
      <c r="A23" s="24" t="s">
        <v>137</v>
      </c>
      <c r="B23" s="25"/>
      <c r="C23" s="27">
        <v>0</v>
      </c>
      <c r="D23" s="27">
        <v>0</v>
      </c>
      <c r="F23" s="98"/>
      <c r="G23" s="98"/>
    </row>
    <row r="24" spans="1:7" ht="9" customHeight="1" x14ac:dyDescent="0.2">
      <c r="A24" s="24" t="s">
        <v>138</v>
      </c>
      <c r="B24" s="25"/>
      <c r="C24" s="27">
        <v>0</v>
      </c>
      <c r="D24" s="27">
        <v>0</v>
      </c>
      <c r="F24" s="98"/>
      <c r="G24" s="98"/>
    </row>
    <row r="25" spans="1:7" ht="9" customHeight="1" x14ac:dyDescent="0.2">
      <c r="A25" s="24" t="s">
        <v>139</v>
      </c>
      <c r="B25" s="25"/>
      <c r="C25" s="27">
        <v>0</v>
      </c>
      <c r="D25" s="27">
        <v>0</v>
      </c>
      <c r="F25" s="98"/>
      <c r="G25" s="98"/>
    </row>
    <row r="26" spans="1:7" ht="9" customHeight="1" x14ac:dyDescent="0.2">
      <c r="A26" s="24" t="s">
        <v>140</v>
      </c>
      <c r="B26" s="25"/>
      <c r="C26" s="27">
        <v>0</v>
      </c>
      <c r="D26" s="27">
        <v>0</v>
      </c>
      <c r="F26" s="98"/>
      <c r="G26" s="98"/>
    </row>
    <row r="27" spans="1:7" ht="9" customHeight="1" x14ac:dyDescent="0.2">
      <c r="A27" s="24" t="s">
        <v>141</v>
      </c>
      <c r="B27" s="25"/>
      <c r="C27" s="27">
        <v>0</v>
      </c>
      <c r="D27" s="27">
        <v>0</v>
      </c>
      <c r="F27" s="98"/>
      <c r="G27" s="98"/>
    </row>
    <row r="28" spans="1:7" ht="9" customHeight="1" x14ac:dyDescent="0.2">
      <c r="A28" s="2" t="s">
        <v>142</v>
      </c>
      <c r="B28" s="3" t="s">
        <v>62</v>
      </c>
      <c r="C28" s="4">
        <v>88074374</v>
      </c>
      <c r="D28" s="4">
        <v>67758736</v>
      </c>
      <c r="F28" s="98"/>
      <c r="G28" s="98"/>
    </row>
    <row r="29" spans="1:7" ht="9" customHeight="1" x14ac:dyDescent="0.2">
      <c r="A29" s="24" t="s">
        <v>143</v>
      </c>
      <c r="B29" s="28" t="s">
        <v>62</v>
      </c>
      <c r="C29" s="27">
        <v>88074374</v>
      </c>
      <c r="D29" s="27">
        <v>67758736</v>
      </c>
      <c r="F29" s="98"/>
      <c r="G29" s="98"/>
    </row>
    <row r="30" spans="1:7" ht="9" customHeight="1" x14ac:dyDescent="0.2">
      <c r="A30" s="24" t="s">
        <v>144</v>
      </c>
      <c r="B30" s="25"/>
      <c r="C30" s="27">
        <v>0</v>
      </c>
      <c r="D30" s="27">
        <v>0</v>
      </c>
      <c r="F30" s="98"/>
      <c r="G30" s="98"/>
    </row>
    <row r="31" spans="1:7" ht="9" customHeight="1" x14ac:dyDescent="0.2">
      <c r="A31" s="24" t="s">
        <v>145</v>
      </c>
      <c r="B31" s="25"/>
      <c r="C31" s="27">
        <v>0</v>
      </c>
      <c r="D31" s="27">
        <v>0</v>
      </c>
      <c r="F31" s="98"/>
      <c r="G31" s="98"/>
    </row>
    <row r="32" spans="1:7" ht="9" customHeight="1" x14ac:dyDescent="0.2">
      <c r="A32" s="24" t="s">
        <v>147</v>
      </c>
      <c r="B32" s="25"/>
      <c r="C32" s="27">
        <v>0</v>
      </c>
      <c r="D32" s="27">
        <v>0</v>
      </c>
      <c r="F32" s="98"/>
      <c r="G32" s="98"/>
    </row>
    <row r="33" spans="1:7" ht="9" customHeight="1" x14ac:dyDescent="0.2">
      <c r="A33" s="2" t="s">
        <v>189</v>
      </c>
      <c r="B33" s="3" t="s">
        <v>190</v>
      </c>
      <c r="C33" s="4">
        <v>807274243</v>
      </c>
      <c r="D33" s="4">
        <v>515996277</v>
      </c>
      <c r="F33" s="98"/>
      <c r="G33" s="98"/>
    </row>
    <row r="34" spans="1:7" ht="9" customHeight="1" x14ac:dyDescent="0.2">
      <c r="A34" s="24" t="s">
        <v>149</v>
      </c>
      <c r="B34" s="25"/>
      <c r="C34" s="27">
        <v>0</v>
      </c>
      <c r="D34" s="27">
        <v>0</v>
      </c>
      <c r="F34" s="98"/>
      <c r="G34" s="98"/>
    </row>
    <row r="35" spans="1:7" ht="9" customHeight="1" x14ac:dyDescent="0.2">
      <c r="A35" s="24" t="s">
        <v>150</v>
      </c>
      <c r="B35" s="25"/>
      <c r="C35" s="27">
        <v>0</v>
      </c>
      <c r="D35" s="27">
        <v>0</v>
      </c>
      <c r="F35" s="98"/>
      <c r="G35" s="98"/>
    </row>
    <row r="36" spans="1:7" ht="9" customHeight="1" x14ac:dyDescent="0.2">
      <c r="A36" s="24" t="s">
        <v>152</v>
      </c>
      <c r="B36" s="25"/>
      <c r="C36" s="27">
        <v>0</v>
      </c>
      <c r="D36" s="27">
        <v>0</v>
      </c>
      <c r="F36" s="98"/>
      <c r="G36" s="98"/>
    </row>
    <row r="37" spans="1:7" ht="9" customHeight="1" x14ac:dyDescent="0.2">
      <c r="A37" s="24" t="s">
        <v>153</v>
      </c>
      <c r="B37" s="25"/>
      <c r="C37" s="27">
        <v>0</v>
      </c>
      <c r="D37" s="27">
        <v>0</v>
      </c>
      <c r="F37" s="98"/>
      <c r="G37" s="98"/>
    </row>
    <row r="38" spans="1:7" ht="9" customHeight="1" x14ac:dyDescent="0.2">
      <c r="A38" s="24" t="s">
        <v>155</v>
      </c>
      <c r="B38" s="25"/>
      <c r="C38" s="27">
        <v>0</v>
      </c>
      <c r="D38" s="27">
        <v>0</v>
      </c>
      <c r="F38" s="98"/>
      <c r="G38" s="98"/>
    </row>
    <row r="39" spans="1:7" ht="9" customHeight="1" x14ac:dyDescent="0.2">
      <c r="A39" s="24" t="s">
        <v>156</v>
      </c>
      <c r="B39" s="25" t="s">
        <v>190</v>
      </c>
      <c r="C39" s="27">
        <v>807274243</v>
      </c>
      <c r="D39" s="27">
        <v>515996277</v>
      </c>
      <c r="F39" s="98"/>
      <c r="G39" s="98"/>
    </row>
    <row r="40" spans="1:7" ht="9" customHeight="1" x14ac:dyDescent="0.2">
      <c r="A40" s="2" t="s">
        <v>191</v>
      </c>
      <c r="B40" s="3"/>
      <c r="C40" s="4">
        <v>0</v>
      </c>
      <c r="D40" s="4">
        <v>0</v>
      </c>
      <c r="F40" s="98"/>
      <c r="G40" s="98"/>
    </row>
    <row r="41" spans="1:7" ht="9" customHeight="1" x14ac:dyDescent="0.2">
      <c r="A41" s="24" t="s">
        <v>192</v>
      </c>
      <c r="B41" s="25"/>
      <c r="C41" s="27">
        <v>0</v>
      </c>
      <c r="D41" s="27">
        <v>0</v>
      </c>
      <c r="F41" s="98"/>
      <c r="G41" s="98"/>
    </row>
    <row r="42" spans="1:7" ht="9" customHeight="1" x14ac:dyDescent="0.2">
      <c r="A42" s="24" t="s">
        <v>193</v>
      </c>
      <c r="B42" s="25"/>
      <c r="C42" s="27"/>
      <c r="D42" s="27"/>
      <c r="F42" s="98"/>
      <c r="G42" s="98"/>
    </row>
    <row r="43" spans="1:7" ht="9" customHeight="1" x14ac:dyDescent="0.2">
      <c r="A43" s="29" t="s">
        <v>194</v>
      </c>
      <c r="B43" s="25"/>
      <c r="C43" s="27">
        <v>0</v>
      </c>
      <c r="D43" s="27">
        <v>0</v>
      </c>
      <c r="F43" s="98"/>
      <c r="G43" s="98"/>
    </row>
    <row r="44" spans="1:7" ht="9" customHeight="1" x14ac:dyDescent="0.2">
      <c r="A44" s="24" t="s">
        <v>195</v>
      </c>
      <c r="B44" s="25"/>
      <c r="C44" s="27">
        <v>0</v>
      </c>
      <c r="D44" s="27">
        <v>0</v>
      </c>
      <c r="F44" s="98"/>
      <c r="G44" s="98"/>
    </row>
    <row r="45" spans="1:7" ht="9" customHeight="1" x14ac:dyDescent="0.2">
      <c r="A45" s="2" t="s">
        <v>168</v>
      </c>
      <c r="B45" s="3"/>
      <c r="C45" s="4">
        <v>223855977</v>
      </c>
      <c r="D45" s="4">
        <v>193980970</v>
      </c>
      <c r="F45" s="98"/>
      <c r="G45" s="98"/>
    </row>
    <row r="46" spans="1:7" ht="9" customHeight="1" x14ac:dyDescent="0.2">
      <c r="A46" s="24" t="s">
        <v>169</v>
      </c>
      <c r="B46" s="25">
        <v>23</v>
      </c>
      <c r="C46" s="27">
        <v>223855977</v>
      </c>
      <c r="D46" s="27">
        <v>193980970</v>
      </c>
      <c r="F46" s="98"/>
      <c r="G46" s="98"/>
    </row>
    <row r="47" spans="1:7" ht="9" customHeight="1" x14ac:dyDescent="0.2">
      <c r="A47" s="24" t="s">
        <v>170</v>
      </c>
      <c r="B47" s="25"/>
      <c r="C47" s="27">
        <v>0</v>
      </c>
      <c r="D47" s="27">
        <v>0</v>
      </c>
      <c r="F47" s="98"/>
      <c r="G47" s="98"/>
    </row>
    <row r="48" spans="1:7" ht="9" customHeight="1" x14ac:dyDescent="0.2">
      <c r="A48" s="2" t="s">
        <v>196</v>
      </c>
      <c r="B48" s="3"/>
      <c r="C48" s="4">
        <v>0</v>
      </c>
      <c r="D48" s="4">
        <v>0</v>
      </c>
      <c r="F48" s="98"/>
      <c r="G48" s="98"/>
    </row>
    <row r="49" spans="1:7" ht="9" customHeight="1" x14ac:dyDescent="0.2">
      <c r="A49" s="24" t="s">
        <v>173</v>
      </c>
      <c r="B49" s="25"/>
      <c r="C49" s="27">
        <v>0</v>
      </c>
      <c r="D49" s="27">
        <v>0</v>
      </c>
      <c r="F49" s="98"/>
      <c r="G49" s="98"/>
    </row>
    <row r="50" spans="1:7" ht="9" customHeight="1" x14ac:dyDescent="0.2">
      <c r="A50" s="24" t="s">
        <v>175</v>
      </c>
      <c r="B50" s="25"/>
      <c r="C50" s="27">
        <v>0</v>
      </c>
      <c r="D50" s="27">
        <v>0</v>
      </c>
      <c r="F50" s="98"/>
      <c r="G50" s="98"/>
    </row>
    <row r="51" spans="1:7" ht="9" customHeight="1" x14ac:dyDescent="0.2">
      <c r="A51" s="24" t="s">
        <v>197</v>
      </c>
      <c r="B51" s="25"/>
      <c r="C51" s="26">
        <v>0</v>
      </c>
      <c r="D51" s="27">
        <v>0</v>
      </c>
      <c r="F51" s="98"/>
      <c r="G51" s="98"/>
    </row>
    <row r="52" spans="1:7" ht="9" customHeight="1" x14ac:dyDescent="0.2">
      <c r="A52" s="2" t="s">
        <v>198</v>
      </c>
      <c r="B52" s="3"/>
      <c r="C52" s="4">
        <v>207834162</v>
      </c>
      <c r="D52" s="4">
        <v>155832728</v>
      </c>
      <c r="F52" s="98"/>
      <c r="G52" s="98"/>
    </row>
    <row r="53" spans="1:7" ht="9" customHeight="1" x14ac:dyDescent="0.2">
      <c r="A53" s="24" t="s">
        <v>199</v>
      </c>
      <c r="B53" s="25">
        <v>21</v>
      </c>
      <c r="C53" s="27">
        <v>207834162</v>
      </c>
      <c r="D53" s="27">
        <v>155832728</v>
      </c>
      <c r="F53" s="98"/>
      <c r="G53" s="98"/>
    </row>
    <row r="54" spans="1:7" ht="9" customHeight="1" x14ac:dyDescent="0.2">
      <c r="A54" s="24" t="s">
        <v>200</v>
      </c>
      <c r="B54" s="25"/>
      <c r="C54" s="27">
        <v>0</v>
      </c>
      <c r="D54" s="27">
        <v>0</v>
      </c>
      <c r="F54" s="98"/>
      <c r="G54" s="98"/>
    </row>
    <row r="55" spans="1:7" ht="9" customHeight="1" x14ac:dyDescent="0.2">
      <c r="A55" s="2" t="s">
        <v>201</v>
      </c>
      <c r="B55" s="3"/>
      <c r="C55" s="4">
        <v>1405637698</v>
      </c>
      <c r="D55" s="4">
        <v>945603979</v>
      </c>
      <c r="F55" s="98"/>
      <c r="G55" s="98"/>
    </row>
  </sheetData>
  <mergeCells count="5">
    <mergeCell ref="A1:D1"/>
    <mergeCell ref="A2:A5"/>
    <mergeCell ref="B2:B5"/>
    <mergeCell ref="C2:C5"/>
    <mergeCell ref="D2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C1E2D-3D0C-4E00-91DF-157CA9825B82}">
  <sheetPr>
    <tabColor rgb="FF00B050"/>
  </sheetPr>
  <dimension ref="A1:G34"/>
  <sheetViews>
    <sheetView showGridLines="0" topLeftCell="B1" zoomScale="130" zoomScaleNormal="130" workbookViewId="0">
      <selection activeCell="F1" sqref="F1:G1048576"/>
    </sheetView>
  </sheetViews>
  <sheetFormatPr defaultColWidth="22.5546875" defaultRowHeight="9" x14ac:dyDescent="0.2"/>
  <cols>
    <col min="1" max="1" width="30.21875" style="19" customWidth="1"/>
    <col min="2" max="2" width="6.44140625" style="30" bestFit="1" customWidth="1"/>
    <col min="3" max="4" width="16.44140625" style="19" customWidth="1"/>
    <col min="5" max="5" width="11.21875" style="19" customWidth="1"/>
    <col min="6" max="16384" width="22.5546875" style="19"/>
  </cols>
  <sheetData>
    <row r="1" spans="1:7" ht="9.6" x14ac:dyDescent="0.2">
      <c r="A1" s="83" t="s">
        <v>202</v>
      </c>
      <c r="B1" s="83"/>
      <c r="C1" s="83"/>
      <c r="D1" s="83"/>
    </row>
    <row r="2" spans="1:7" x14ac:dyDescent="0.2">
      <c r="A2" s="84" t="s">
        <v>203</v>
      </c>
      <c r="B2" s="85" t="s">
        <v>2</v>
      </c>
      <c r="C2" s="86" t="str">
        <f>+'Uzun Vadeli Yükümlülükler'!C2</f>
        <v>Bağımsız
Denetimden Geçmiş
Cari Dönem
31 Aralık 2025</v>
      </c>
      <c r="D2" s="86" t="str">
        <f>+'Uzun Vadeli Yükümlülükler'!D2</f>
        <v>Bağımsız
Denetimden Geçmiş
Önceki Dönem
31 Aralık 2024</v>
      </c>
    </row>
    <row r="3" spans="1:7" x14ac:dyDescent="0.2">
      <c r="A3" s="84"/>
      <c r="B3" s="85"/>
      <c r="C3" s="86"/>
      <c r="D3" s="86"/>
    </row>
    <row r="4" spans="1:7" x14ac:dyDescent="0.2">
      <c r="A4" s="84"/>
      <c r="B4" s="85"/>
      <c r="C4" s="86"/>
      <c r="D4" s="86"/>
    </row>
    <row r="5" spans="1:7" x14ac:dyDescent="0.2">
      <c r="A5" s="84"/>
      <c r="B5" s="85"/>
      <c r="C5" s="86"/>
      <c r="D5" s="86"/>
    </row>
    <row r="6" spans="1:7" ht="10.5" customHeight="1" x14ac:dyDescent="0.2">
      <c r="A6" s="2" t="s">
        <v>204</v>
      </c>
      <c r="B6" s="3" t="s">
        <v>205</v>
      </c>
      <c r="C6" s="4">
        <v>10000000000</v>
      </c>
      <c r="D6" s="4">
        <v>5000000000</v>
      </c>
      <c r="F6" s="98"/>
      <c r="G6" s="98"/>
    </row>
    <row r="7" spans="1:7" ht="9.75" customHeight="1" x14ac:dyDescent="0.2">
      <c r="A7" s="24" t="s">
        <v>206</v>
      </c>
      <c r="B7" s="25" t="s">
        <v>205</v>
      </c>
      <c r="C7" s="27">
        <v>10000000000</v>
      </c>
      <c r="D7" s="27">
        <v>5000000000</v>
      </c>
      <c r="F7" s="98"/>
      <c r="G7" s="98"/>
    </row>
    <row r="8" spans="1:7" ht="9.75" customHeight="1" x14ac:dyDescent="0.2">
      <c r="A8" s="24" t="s">
        <v>207</v>
      </c>
      <c r="B8" s="25"/>
      <c r="C8" s="27">
        <v>0</v>
      </c>
      <c r="D8" s="27">
        <v>0</v>
      </c>
      <c r="F8" s="98"/>
      <c r="G8" s="98"/>
    </row>
    <row r="9" spans="1:7" x14ac:dyDescent="0.2">
      <c r="A9" s="24" t="s">
        <v>208</v>
      </c>
      <c r="B9" s="25"/>
      <c r="C9" s="27">
        <v>0</v>
      </c>
      <c r="D9" s="27">
        <v>0</v>
      </c>
      <c r="F9" s="98"/>
      <c r="G9" s="98"/>
    </row>
    <row r="10" spans="1:7" x14ac:dyDescent="0.2">
      <c r="A10" s="24" t="s">
        <v>209</v>
      </c>
      <c r="B10" s="25"/>
      <c r="C10" s="27">
        <v>0</v>
      </c>
      <c r="D10" s="27">
        <v>0</v>
      </c>
      <c r="F10" s="98"/>
      <c r="G10" s="98"/>
    </row>
    <row r="11" spans="1:7" x14ac:dyDescent="0.2">
      <c r="A11" s="24" t="s">
        <v>210</v>
      </c>
      <c r="B11" s="25"/>
      <c r="C11" s="27">
        <v>0</v>
      </c>
      <c r="D11" s="27">
        <v>0</v>
      </c>
      <c r="F11" s="98"/>
      <c r="G11" s="98"/>
    </row>
    <row r="12" spans="1:7" ht="9.6" x14ac:dyDescent="0.2">
      <c r="A12" s="2" t="s">
        <v>211</v>
      </c>
      <c r="B12" s="3">
        <v>15</v>
      </c>
      <c r="C12" s="4">
        <v>728985408</v>
      </c>
      <c r="D12" s="4">
        <v>714845297</v>
      </c>
      <c r="F12" s="98"/>
      <c r="G12" s="98"/>
    </row>
    <row r="13" spans="1:7" x14ac:dyDescent="0.2">
      <c r="A13" s="24" t="s">
        <v>212</v>
      </c>
      <c r="B13" s="25">
        <v>15</v>
      </c>
      <c r="C13" s="27">
        <v>692314994</v>
      </c>
      <c r="D13" s="27">
        <v>678174883</v>
      </c>
      <c r="F13" s="98"/>
      <c r="G13" s="98"/>
    </row>
    <row r="14" spans="1:7" x14ac:dyDescent="0.2">
      <c r="A14" s="24" t="s">
        <v>213</v>
      </c>
      <c r="B14" s="25"/>
      <c r="C14" s="27">
        <v>0</v>
      </c>
      <c r="D14" s="27">
        <v>0</v>
      </c>
      <c r="F14" s="98"/>
      <c r="G14" s="98"/>
    </row>
    <row r="15" spans="1:7" x14ac:dyDescent="0.2">
      <c r="A15" s="24" t="s">
        <v>214</v>
      </c>
      <c r="B15" s="25"/>
      <c r="C15" s="27">
        <v>0</v>
      </c>
      <c r="D15" s="27">
        <v>0</v>
      </c>
      <c r="F15" s="98"/>
      <c r="G15" s="98"/>
    </row>
    <row r="16" spans="1:7" x14ac:dyDescent="0.2">
      <c r="A16" s="24" t="s">
        <v>215</v>
      </c>
      <c r="B16" s="25"/>
      <c r="C16" s="27">
        <v>0</v>
      </c>
      <c r="D16" s="27">
        <v>0</v>
      </c>
      <c r="F16" s="98"/>
      <c r="G16" s="98"/>
    </row>
    <row r="17" spans="1:7" x14ac:dyDescent="0.2">
      <c r="A17" s="24" t="s">
        <v>216</v>
      </c>
      <c r="B17" s="25"/>
      <c r="C17" s="27">
        <v>36670414</v>
      </c>
      <c r="D17" s="27">
        <v>36670414</v>
      </c>
      <c r="F17" s="98"/>
      <c r="G17" s="98"/>
    </row>
    <row r="18" spans="1:7" ht="9.6" x14ac:dyDescent="0.2">
      <c r="A18" s="2" t="s">
        <v>217</v>
      </c>
      <c r="B18" s="3"/>
      <c r="C18" s="4">
        <v>19215759198</v>
      </c>
      <c r="D18" s="4">
        <v>9067483725</v>
      </c>
      <c r="F18" s="98"/>
      <c r="G18" s="98"/>
    </row>
    <row r="19" spans="1:7" x14ac:dyDescent="0.2">
      <c r="A19" s="24" t="s">
        <v>218</v>
      </c>
      <c r="B19" s="25">
        <v>15</v>
      </c>
      <c r="C19" s="27">
        <v>1229269303</v>
      </c>
      <c r="D19" s="27">
        <v>418256161</v>
      </c>
      <c r="F19" s="98"/>
      <c r="G19" s="98"/>
    </row>
    <row r="20" spans="1:7" x14ac:dyDescent="0.2">
      <c r="A20" s="24" t="s">
        <v>219</v>
      </c>
      <c r="B20" s="25"/>
      <c r="C20" s="27">
        <v>0</v>
      </c>
      <c r="D20" s="27">
        <v>0</v>
      </c>
      <c r="F20" s="98"/>
      <c r="G20" s="98"/>
    </row>
    <row r="21" spans="1:7" x14ac:dyDescent="0.2">
      <c r="A21" s="24" t="s">
        <v>220</v>
      </c>
      <c r="B21" s="25">
        <v>15</v>
      </c>
      <c r="C21" s="27">
        <v>7319154582</v>
      </c>
      <c r="D21" s="27">
        <v>2409904900</v>
      </c>
      <c r="F21" s="98"/>
      <c r="G21" s="98"/>
    </row>
    <row r="22" spans="1:7" x14ac:dyDescent="0.2">
      <c r="A22" s="24" t="s">
        <v>221</v>
      </c>
      <c r="B22" s="25"/>
      <c r="C22" s="27">
        <v>0</v>
      </c>
      <c r="D22" s="27">
        <v>0</v>
      </c>
      <c r="F22" s="98"/>
      <c r="G22" s="98"/>
    </row>
    <row r="23" spans="1:7" x14ac:dyDescent="0.2">
      <c r="A23" s="24" t="s">
        <v>222</v>
      </c>
      <c r="B23" s="25">
        <v>15</v>
      </c>
      <c r="C23" s="27">
        <v>8796645220</v>
      </c>
      <c r="D23" s="27">
        <v>4706653338</v>
      </c>
      <c r="F23" s="98"/>
      <c r="G23" s="98"/>
    </row>
    <row r="24" spans="1:7" x14ac:dyDescent="0.2">
      <c r="A24" s="24" t="s">
        <v>223</v>
      </c>
      <c r="B24" s="25">
        <v>15</v>
      </c>
      <c r="C24" s="27">
        <v>1870690093</v>
      </c>
      <c r="D24" s="27">
        <v>1532669326</v>
      </c>
      <c r="F24" s="98"/>
      <c r="G24" s="98"/>
    </row>
    <row r="25" spans="1:7" ht="9.6" x14ac:dyDescent="0.2">
      <c r="A25" s="2" t="s">
        <v>224</v>
      </c>
      <c r="B25" s="3"/>
      <c r="C25" s="4">
        <v>173936406</v>
      </c>
      <c r="D25" s="4">
        <v>102125045</v>
      </c>
      <c r="F25" s="98"/>
      <c r="G25" s="98"/>
    </row>
    <row r="26" spans="1:7" x14ac:dyDescent="0.2">
      <c r="A26" s="24" t="s">
        <v>225</v>
      </c>
      <c r="B26" s="25"/>
      <c r="C26" s="27">
        <v>173936406</v>
      </c>
      <c r="D26" s="27">
        <v>102125045</v>
      </c>
      <c r="F26" s="98"/>
      <c r="G26" s="98"/>
    </row>
    <row r="27" spans="1:7" ht="9.6" x14ac:dyDescent="0.2">
      <c r="A27" s="2" t="s">
        <v>226</v>
      </c>
      <c r="B27" s="3"/>
      <c r="C27" s="4">
        <v>0</v>
      </c>
      <c r="D27" s="4">
        <v>0</v>
      </c>
      <c r="F27" s="98"/>
      <c r="G27" s="98"/>
    </row>
    <row r="28" spans="1:7" x14ac:dyDescent="0.2">
      <c r="A28" s="24" t="s">
        <v>227</v>
      </c>
      <c r="B28" s="25"/>
      <c r="C28" s="27">
        <v>0</v>
      </c>
      <c r="D28" s="27">
        <v>0</v>
      </c>
      <c r="F28" s="98"/>
      <c r="G28" s="98"/>
    </row>
    <row r="29" spans="1:7" ht="9.6" x14ac:dyDescent="0.2">
      <c r="A29" s="2" t="s">
        <v>228</v>
      </c>
      <c r="B29" s="3"/>
      <c r="C29" s="4">
        <v>19527051640</v>
      </c>
      <c r="D29" s="4">
        <v>12780600278</v>
      </c>
      <c r="F29" s="98"/>
      <c r="G29" s="98"/>
    </row>
    <row r="30" spans="1:7" x14ac:dyDescent="0.2">
      <c r="A30" s="24" t="s">
        <v>229</v>
      </c>
      <c r="B30" s="25"/>
      <c r="C30" s="27">
        <v>19527051640</v>
      </c>
      <c r="D30" s="27">
        <v>12780600278</v>
      </c>
      <c r="F30" s="98"/>
      <c r="G30" s="98"/>
    </row>
    <row r="31" spans="1:7" x14ac:dyDescent="0.2">
      <c r="A31" s="24" t="s">
        <v>230</v>
      </c>
      <c r="B31" s="25"/>
      <c r="C31" s="27">
        <v>0</v>
      </c>
      <c r="D31" s="27">
        <v>0</v>
      </c>
      <c r="F31" s="98"/>
      <c r="G31" s="98"/>
    </row>
    <row r="32" spans="1:7" x14ac:dyDescent="0.2">
      <c r="A32" s="24" t="s">
        <v>231</v>
      </c>
      <c r="B32" s="25"/>
      <c r="C32" s="27">
        <v>0</v>
      </c>
      <c r="D32" s="27">
        <v>0</v>
      </c>
      <c r="F32" s="98"/>
      <c r="G32" s="98"/>
    </row>
    <row r="33" spans="1:7" ht="9.6" x14ac:dyDescent="0.2">
      <c r="A33" s="2" t="s">
        <v>232</v>
      </c>
      <c r="B33" s="3"/>
      <c r="C33" s="4">
        <v>49645732652</v>
      </c>
      <c r="D33" s="4">
        <v>27665054345</v>
      </c>
      <c r="F33" s="98"/>
      <c r="G33" s="98"/>
    </row>
    <row r="34" spans="1:7" ht="9.6" x14ac:dyDescent="0.2">
      <c r="A34" s="2" t="s">
        <v>233</v>
      </c>
      <c r="B34" s="3"/>
      <c r="C34" s="4">
        <v>154657996721</v>
      </c>
      <c r="D34" s="4">
        <v>95308108111</v>
      </c>
      <c r="F34" s="98"/>
      <c r="G34" s="98"/>
    </row>
  </sheetData>
  <mergeCells count="5">
    <mergeCell ref="A1:D1"/>
    <mergeCell ref="A2:A5"/>
    <mergeCell ref="B2:B5"/>
    <mergeCell ref="C2:C5"/>
    <mergeCell ref="D2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9D94C-8B99-489B-AB7D-04DDB602347E}">
  <sheetPr>
    <tabColor rgb="FF00B050"/>
  </sheetPr>
  <dimension ref="A1:G147"/>
  <sheetViews>
    <sheetView showGridLines="0" topLeftCell="A108" zoomScale="93" zoomScaleNormal="130" workbookViewId="0">
      <selection activeCell="F108" sqref="F1:G1048576"/>
    </sheetView>
  </sheetViews>
  <sheetFormatPr defaultColWidth="43.77734375" defaultRowHeight="9" customHeight="1" x14ac:dyDescent="0.2"/>
  <cols>
    <col min="1" max="1" width="32.5546875" style="1" bestFit="1" customWidth="1"/>
    <col min="2" max="2" width="6.21875" style="23" bestFit="1" customWidth="1"/>
    <col min="3" max="3" width="15.21875" style="1" bestFit="1" customWidth="1"/>
    <col min="4" max="4" width="15.21875" style="1" customWidth="1"/>
    <col min="5" max="5" width="11.5546875" style="1" customWidth="1"/>
    <col min="6" max="16384" width="43.77734375" style="1"/>
  </cols>
  <sheetData>
    <row r="1" spans="1:7" ht="9" customHeight="1" x14ac:dyDescent="0.2">
      <c r="A1" s="84" t="s">
        <v>234</v>
      </c>
      <c r="B1" s="85" t="s">
        <v>2</v>
      </c>
      <c r="C1" s="86" t="s">
        <v>394</v>
      </c>
      <c r="D1" s="91" t="s">
        <v>395</v>
      </c>
    </row>
    <row r="2" spans="1:7" ht="9" customHeight="1" x14ac:dyDescent="0.2">
      <c r="A2" s="84"/>
      <c r="B2" s="85"/>
      <c r="C2" s="86"/>
      <c r="D2" s="91"/>
    </row>
    <row r="3" spans="1:7" ht="9" customHeight="1" x14ac:dyDescent="0.2">
      <c r="A3" s="84"/>
      <c r="B3" s="85"/>
      <c r="C3" s="86"/>
      <c r="D3" s="91"/>
    </row>
    <row r="4" spans="1:7" ht="21" customHeight="1" x14ac:dyDescent="0.2">
      <c r="A4" s="84"/>
      <c r="B4" s="85"/>
      <c r="C4" s="86"/>
      <c r="D4" s="91"/>
    </row>
    <row r="5" spans="1:7" ht="10.5" customHeight="1" x14ac:dyDescent="0.2">
      <c r="A5" s="31" t="s">
        <v>235</v>
      </c>
      <c r="B5" s="32"/>
      <c r="C5" s="33">
        <v>81116434147</v>
      </c>
      <c r="D5" s="33">
        <v>59460451461</v>
      </c>
      <c r="F5" s="99"/>
      <c r="G5" s="99"/>
    </row>
    <row r="6" spans="1:7" ht="9" customHeight="1" x14ac:dyDescent="0.2">
      <c r="A6" s="34" t="s">
        <v>236</v>
      </c>
      <c r="B6" s="35">
        <v>5</v>
      </c>
      <c r="C6" s="36">
        <v>59892225070</v>
      </c>
      <c r="D6" s="36">
        <v>42316867351</v>
      </c>
      <c r="F6" s="99"/>
      <c r="G6" s="99"/>
    </row>
    <row r="7" spans="1:7" ht="9" customHeight="1" x14ac:dyDescent="0.2">
      <c r="A7" s="34" t="s">
        <v>237</v>
      </c>
      <c r="B7" s="35" t="s">
        <v>238</v>
      </c>
      <c r="C7" s="36">
        <v>73469558377</v>
      </c>
      <c r="D7" s="36">
        <v>48170285335</v>
      </c>
      <c r="F7" s="99"/>
      <c r="G7" s="99"/>
    </row>
    <row r="8" spans="1:7" ht="9" customHeight="1" x14ac:dyDescent="0.2">
      <c r="A8" s="34" t="s">
        <v>239</v>
      </c>
      <c r="B8" s="35" t="s">
        <v>240</v>
      </c>
      <c r="C8" s="36">
        <v>147117164318</v>
      </c>
      <c r="D8" s="36">
        <v>101365792989</v>
      </c>
      <c r="F8" s="99"/>
      <c r="G8" s="99"/>
    </row>
    <row r="9" spans="1:7" ht="9" customHeight="1" x14ac:dyDescent="0.2">
      <c r="A9" s="34" t="s">
        <v>241</v>
      </c>
      <c r="B9" s="35" t="s">
        <v>242</v>
      </c>
      <c r="C9" s="36">
        <v>-72350717810</v>
      </c>
      <c r="D9" s="36">
        <v>-52176526152</v>
      </c>
      <c r="F9" s="99"/>
      <c r="G9" s="99"/>
    </row>
    <row r="10" spans="1:7" ht="9" customHeight="1" x14ac:dyDescent="0.2">
      <c r="A10" s="34" t="s">
        <v>243</v>
      </c>
      <c r="B10" s="35" t="s">
        <v>242</v>
      </c>
      <c r="C10" s="36">
        <v>-1296888131</v>
      </c>
      <c r="D10" s="36">
        <v>-1018981502</v>
      </c>
      <c r="F10" s="99"/>
      <c r="G10" s="99"/>
    </row>
    <row r="11" spans="1:7" ht="18" x14ac:dyDescent="0.2">
      <c r="A11" s="34" t="s">
        <v>244</v>
      </c>
      <c r="B11" s="35" t="s">
        <v>245</v>
      </c>
      <c r="C11" s="36">
        <v>-13581262045</v>
      </c>
      <c r="D11" s="36">
        <v>-6319222612</v>
      </c>
      <c r="F11" s="99"/>
      <c r="G11" s="99"/>
    </row>
    <row r="12" spans="1:7" ht="9" customHeight="1" x14ac:dyDescent="0.2">
      <c r="A12" s="34" t="s">
        <v>246</v>
      </c>
      <c r="B12" s="35">
        <v>17</v>
      </c>
      <c r="C12" s="36">
        <v>-25370287337</v>
      </c>
      <c r="D12" s="36">
        <v>-19800246844</v>
      </c>
      <c r="F12" s="99"/>
      <c r="G12" s="99"/>
    </row>
    <row r="13" spans="1:7" ht="9" customHeight="1" x14ac:dyDescent="0.2">
      <c r="A13" s="34" t="s">
        <v>247</v>
      </c>
      <c r="B13" s="35" t="s">
        <v>248</v>
      </c>
      <c r="C13" s="36">
        <v>11600407078</v>
      </c>
      <c r="D13" s="36">
        <v>13530545709</v>
      </c>
      <c r="F13" s="99"/>
      <c r="G13" s="99"/>
    </row>
    <row r="14" spans="1:7" ht="9" customHeight="1" x14ac:dyDescent="0.2">
      <c r="A14" s="34" t="s">
        <v>249</v>
      </c>
      <c r="B14" s="35" t="s">
        <v>248</v>
      </c>
      <c r="C14" s="36">
        <v>188618214</v>
      </c>
      <c r="D14" s="36">
        <v>-49521477</v>
      </c>
      <c r="F14" s="99"/>
      <c r="G14" s="99"/>
    </row>
    <row r="15" spans="1:7" ht="18" x14ac:dyDescent="0.2">
      <c r="A15" s="34" t="s">
        <v>250</v>
      </c>
      <c r="B15" s="35" t="s">
        <v>245</v>
      </c>
      <c r="C15" s="36">
        <v>3928738</v>
      </c>
      <c r="D15" s="36">
        <v>465804628</v>
      </c>
      <c r="F15" s="99"/>
      <c r="G15" s="99"/>
    </row>
    <row r="16" spans="1:7" ht="9" customHeight="1" x14ac:dyDescent="0.2">
      <c r="A16" s="34" t="s">
        <v>251</v>
      </c>
      <c r="B16" s="35">
        <v>17</v>
      </c>
      <c r="C16" s="36">
        <v>614435693</v>
      </c>
      <c r="D16" s="36">
        <v>158991312</v>
      </c>
      <c r="F16" s="99"/>
      <c r="G16" s="99"/>
    </row>
    <row r="17" spans="1:7" ht="9" customHeight="1" x14ac:dyDescent="0.2">
      <c r="A17" s="34" t="s">
        <v>252</v>
      </c>
      <c r="B17" s="35" t="s">
        <v>248</v>
      </c>
      <c r="C17" s="36">
        <v>-610506955</v>
      </c>
      <c r="D17" s="36">
        <v>306813316</v>
      </c>
      <c r="F17" s="99"/>
      <c r="G17" s="99"/>
    </row>
    <row r="18" spans="1:7" ht="9" customHeight="1" x14ac:dyDescent="0.2">
      <c r="A18" s="34" t="s">
        <v>253</v>
      </c>
      <c r="B18" s="35">
        <v>5</v>
      </c>
      <c r="C18" s="36">
        <v>19224143606</v>
      </c>
      <c r="D18" s="36">
        <v>16371068273</v>
      </c>
      <c r="F18" s="99"/>
      <c r="G18" s="99"/>
    </row>
    <row r="19" spans="1:7" ht="9" customHeight="1" x14ac:dyDescent="0.2">
      <c r="A19" s="34" t="s">
        <v>254</v>
      </c>
      <c r="B19" s="35"/>
      <c r="C19" s="36">
        <v>4570827</v>
      </c>
      <c r="D19" s="36">
        <v>6423560</v>
      </c>
      <c r="F19" s="99"/>
      <c r="G19" s="99"/>
    </row>
    <row r="20" spans="1:7" ht="9" customHeight="1" x14ac:dyDescent="0.2">
      <c r="A20" s="34" t="s">
        <v>255</v>
      </c>
      <c r="B20" s="35"/>
      <c r="C20" s="36">
        <v>4570827</v>
      </c>
      <c r="D20" s="36">
        <v>6423560</v>
      </c>
      <c r="F20" s="99"/>
      <c r="G20" s="99"/>
    </row>
    <row r="21" spans="1:7" ht="9" customHeight="1" x14ac:dyDescent="0.2">
      <c r="A21" s="34" t="s">
        <v>256</v>
      </c>
      <c r="B21" s="35"/>
      <c r="C21" s="36">
        <v>0</v>
      </c>
      <c r="D21" s="36">
        <v>0</v>
      </c>
      <c r="F21" s="99"/>
      <c r="G21" s="99"/>
    </row>
    <row r="22" spans="1:7" ht="9" customHeight="1" x14ac:dyDescent="0.2">
      <c r="A22" s="34" t="s">
        <v>257</v>
      </c>
      <c r="B22" s="35"/>
      <c r="C22" s="36">
        <v>1995494644</v>
      </c>
      <c r="D22" s="36">
        <v>766092277</v>
      </c>
      <c r="F22" s="99"/>
      <c r="G22" s="99"/>
    </row>
    <row r="23" spans="1:7" ht="9" customHeight="1" x14ac:dyDescent="0.2">
      <c r="A23" s="31" t="s">
        <v>258</v>
      </c>
      <c r="B23" s="37"/>
      <c r="C23" s="33">
        <v>-58420991066</v>
      </c>
      <c r="D23" s="33">
        <v>-42200927412</v>
      </c>
      <c r="F23" s="99"/>
      <c r="G23" s="99"/>
    </row>
    <row r="24" spans="1:7" ht="9" customHeight="1" x14ac:dyDescent="0.2">
      <c r="A24" s="34" t="s">
        <v>259</v>
      </c>
      <c r="B24" s="35">
        <v>5</v>
      </c>
      <c r="C24" s="36">
        <v>-42570745293</v>
      </c>
      <c r="D24" s="36">
        <v>-32626070971</v>
      </c>
      <c r="F24" s="99"/>
      <c r="G24" s="99"/>
    </row>
    <row r="25" spans="1:7" ht="9" customHeight="1" x14ac:dyDescent="0.2">
      <c r="A25" s="34" t="s">
        <v>260</v>
      </c>
      <c r="B25" s="35">
        <v>5</v>
      </c>
      <c r="C25" s="36">
        <v>-38530597576</v>
      </c>
      <c r="D25" s="36">
        <v>-24553867477</v>
      </c>
      <c r="F25" s="99"/>
      <c r="G25" s="99"/>
    </row>
    <row r="26" spans="1:7" ht="9" customHeight="1" x14ac:dyDescent="0.2">
      <c r="A26" s="34" t="s">
        <v>261</v>
      </c>
      <c r="B26" s="35"/>
      <c r="C26" s="36">
        <v>-54321451300</v>
      </c>
      <c r="D26" s="36">
        <v>-33089266697</v>
      </c>
      <c r="F26" s="99"/>
      <c r="G26" s="99"/>
    </row>
    <row r="27" spans="1:7" ht="9" customHeight="1" x14ac:dyDescent="0.2">
      <c r="A27" s="34" t="s">
        <v>262</v>
      </c>
      <c r="B27" s="35">
        <v>10</v>
      </c>
      <c r="C27" s="36">
        <v>15790853724</v>
      </c>
      <c r="D27" s="36">
        <v>8535399220</v>
      </c>
      <c r="F27" s="99"/>
      <c r="G27" s="99"/>
    </row>
    <row r="28" spans="1:7" ht="18" x14ac:dyDescent="0.2">
      <c r="A28" s="34" t="s">
        <v>263</v>
      </c>
      <c r="B28" s="35">
        <v>5</v>
      </c>
      <c r="C28" s="36">
        <v>-4040147717</v>
      </c>
      <c r="D28" s="36">
        <v>-8072203494</v>
      </c>
      <c r="F28" s="99"/>
      <c r="G28" s="99"/>
    </row>
    <row r="29" spans="1:7" ht="9" customHeight="1" x14ac:dyDescent="0.2">
      <c r="A29" s="34" t="s">
        <v>264</v>
      </c>
      <c r="B29" s="35"/>
      <c r="C29" s="36">
        <v>-5388151416</v>
      </c>
      <c r="D29" s="36">
        <v>-12149459736</v>
      </c>
      <c r="F29" s="99"/>
      <c r="G29" s="99"/>
    </row>
    <row r="30" spans="1:7" ht="9" customHeight="1" x14ac:dyDescent="0.2">
      <c r="A30" s="34" t="s">
        <v>265</v>
      </c>
      <c r="B30" s="35">
        <v>10</v>
      </c>
      <c r="C30" s="36">
        <v>1348003699</v>
      </c>
      <c r="D30" s="36">
        <v>4077256242</v>
      </c>
      <c r="F30" s="99"/>
      <c r="G30" s="99"/>
    </row>
    <row r="31" spans="1:7" ht="18" x14ac:dyDescent="0.2">
      <c r="A31" s="34" t="s">
        <v>266</v>
      </c>
      <c r="B31" s="35"/>
      <c r="C31" s="36">
        <v>1395000</v>
      </c>
      <c r="D31" s="36">
        <v>-1395000</v>
      </c>
      <c r="F31" s="99"/>
      <c r="G31" s="99"/>
    </row>
    <row r="32" spans="1:7" ht="9" customHeight="1" x14ac:dyDescent="0.2">
      <c r="A32" s="34" t="s">
        <v>267</v>
      </c>
      <c r="B32" s="35"/>
      <c r="C32" s="36">
        <v>1395000</v>
      </c>
      <c r="D32" s="36">
        <v>-1395000</v>
      </c>
      <c r="F32" s="99"/>
      <c r="G32" s="99"/>
    </row>
    <row r="33" spans="1:7" ht="9" customHeight="1" x14ac:dyDescent="0.2">
      <c r="A33" s="34" t="s">
        <v>268</v>
      </c>
      <c r="B33" s="35"/>
      <c r="C33" s="36">
        <v>0</v>
      </c>
      <c r="D33" s="36">
        <v>0</v>
      </c>
      <c r="F33" s="99"/>
      <c r="G33" s="99"/>
    </row>
    <row r="34" spans="1:7" ht="18" x14ac:dyDescent="0.2">
      <c r="A34" s="34" t="s">
        <v>269</v>
      </c>
      <c r="B34" s="35">
        <v>17</v>
      </c>
      <c r="C34" s="36">
        <v>-291277966</v>
      </c>
      <c r="D34" s="36">
        <v>-309642950</v>
      </c>
      <c r="F34" s="99"/>
      <c r="G34" s="99"/>
    </row>
    <row r="35" spans="1:7" ht="9" customHeight="1" x14ac:dyDescent="0.2">
      <c r="A35" s="34" t="s">
        <v>270</v>
      </c>
      <c r="B35" s="35" t="s">
        <v>271</v>
      </c>
      <c r="C35" s="36">
        <v>-15560362807</v>
      </c>
      <c r="D35" s="36">
        <v>-9263818491</v>
      </c>
      <c r="F35" s="99"/>
      <c r="G35" s="99"/>
    </row>
    <row r="36" spans="1:7" ht="18" x14ac:dyDescent="0.2">
      <c r="A36" s="34" t="s">
        <v>272</v>
      </c>
      <c r="B36" s="35"/>
      <c r="C36" s="36">
        <v>0</v>
      </c>
      <c r="D36" s="36">
        <v>0</v>
      </c>
      <c r="F36" s="99"/>
      <c r="G36" s="99"/>
    </row>
    <row r="37" spans="1:7" ht="9" customHeight="1" x14ac:dyDescent="0.2">
      <c r="A37" s="34" t="s">
        <v>273</v>
      </c>
      <c r="B37" s="35"/>
      <c r="C37" s="36">
        <v>0</v>
      </c>
      <c r="D37" s="36">
        <v>0</v>
      </c>
      <c r="F37" s="99"/>
      <c r="G37" s="99"/>
    </row>
    <row r="38" spans="1:7" ht="9" customHeight="1" x14ac:dyDescent="0.2">
      <c r="A38" s="34" t="s">
        <v>274</v>
      </c>
      <c r="B38" s="35"/>
      <c r="C38" s="36">
        <v>0</v>
      </c>
      <c r="D38" s="36">
        <v>0</v>
      </c>
      <c r="F38" s="99"/>
      <c r="G38" s="99"/>
    </row>
    <row r="39" spans="1:7" ht="9" customHeight="1" x14ac:dyDescent="0.2">
      <c r="A39" s="34" t="s">
        <v>275</v>
      </c>
      <c r="B39" s="35"/>
      <c r="C39" s="36">
        <v>0</v>
      </c>
      <c r="D39" s="36">
        <v>0</v>
      </c>
      <c r="F39" s="99"/>
      <c r="G39" s="99"/>
    </row>
    <row r="40" spans="1:7" ht="9" customHeight="1" x14ac:dyDescent="0.2">
      <c r="A40" s="34" t="s">
        <v>276</v>
      </c>
      <c r="B40" s="35"/>
      <c r="C40" s="36">
        <v>0</v>
      </c>
      <c r="D40" s="36">
        <v>0</v>
      </c>
      <c r="F40" s="99"/>
      <c r="G40" s="99"/>
    </row>
    <row r="41" spans="1:7" ht="9" customHeight="1" x14ac:dyDescent="0.2">
      <c r="A41" s="34" t="s">
        <v>277</v>
      </c>
      <c r="B41" s="35"/>
      <c r="C41" s="36">
        <v>0</v>
      </c>
      <c r="D41" s="36">
        <v>0</v>
      </c>
      <c r="F41" s="99"/>
      <c r="G41" s="99"/>
    </row>
    <row r="42" spans="1:7" ht="12" customHeight="1" x14ac:dyDescent="0.2">
      <c r="A42" s="31" t="s">
        <v>278</v>
      </c>
      <c r="B42" s="37"/>
      <c r="C42" s="33">
        <v>22695443081</v>
      </c>
      <c r="D42" s="33">
        <v>17259524049</v>
      </c>
      <c r="F42" s="99"/>
      <c r="G42" s="99"/>
    </row>
    <row r="43" spans="1:7" ht="9" customHeight="1" x14ac:dyDescent="0.2">
      <c r="A43" s="38"/>
      <c r="B43" s="39"/>
      <c r="C43" s="40"/>
      <c r="D43" s="40"/>
    </row>
    <row r="44" spans="1:7" ht="9" customHeight="1" x14ac:dyDescent="0.2">
      <c r="A44" s="84" t="s">
        <v>234</v>
      </c>
      <c r="B44" s="85" t="s">
        <v>2</v>
      </c>
      <c r="C44" s="86" t="str">
        <f ca="1">'Gelir Tablosu'!C44</f>
        <v>Bağımsız
Denetimden Geçmiş
Cari Dönem
1 Ocak -31 Aralık 2025</v>
      </c>
      <c r="D44" s="91" t="str">
        <f ca="1">'Gelir Tablosu'!D44</f>
        <v>Bağımsız
Denetimden Geçmiş
Önceki Dönem
1 Ocak -31 Aralık 2024</v>
      </c>
    </row>
    <row r="45" spans="1:7" ht="9" customHeight="1" x14ac:dyDescent="0.2">
      <c r="A45" s="84"/>
      <c r="B45" s="85"/>
      <c r="C45" s="86"/>
      <c r="D45" s="91"/>
    </row>
    <row r="46" spans="1:7" ht="9" customHeight="1" x14ac:dyDescent="0.2">
      <c r="A46" s="84"/>
      <c r="B46" s="85"/>
      <c r="C46" s="86"/>
      <c r="D46" s="91"/>
    </row>
    <row r="47" spans="1:7" ht="9" customHeight="1" x14ac:dyDescent="0.2">
      <c r="A47" s="84"/>
      <c r="B47" s="85"/>
      <c r="C47" s="86"/>
      <c r="D47" s="91"/>
    </row>
    <row r="48" spans="1:7" ht="9" customHeight="1" x14ac:dyDescent="0.2">
      <c r="A48" s="31" t="s">
        <v>279</v>
      </c>
      <c r="B48" s="32"/>
      <c r="C48" s="33">
        <v>0</v>
      </c>
      <c r="D48" s="33">
        <v>0</v>
      </c>
      <c r="F48" s="99"/>
      <c r="G48" s="99"/>
    </row>
    <row r="49" spans="1:7" ht="9" customHeight="1" x14ac:dyDescent="0.2">
      <c r="A49" s="41" t="s">
        <v>236</v>
      </c>
      <c r="B49" s="42"/>
      <c r="C49" s="43">
        <v>0</v>
      </c>
      <c r="D49" s="43">
        <v>0</v>
      </c>
      <c r="F49" s="99"/>
      <c r="G49" s="99"/>
    </row>
    <row r="50" spans="1:7" ht="9" customHeight="1" x14ac:dyDescent="0.2">
      <c r="A50" s="41" t="s">
        <v>280</v>
      </c>
      <c r="B50" s="42"/>
      <c r="C50" s="43">
        <v>0</v>
      </c>
      <c r="D50" s="43">
        <v>0</v>
      </c>
      <c r="F50" s="99"/>
      <c r="G50" s="99"/>
    </row>
    <row r="51" spans="1:7" ht="9" customHeight="1" x14ac:dyDescent="0.2">
      <c r="A51" s="41" t="s">
        <v>239</v>
      </c>
      <c r="B51" s="42"/>
      <c r="C51" s="43">
        <v>0</v>
      </c>
      <c r="D51" s="43">
        <v>0</v>
      </c>
      <c r="F51" s="99"/>
      <c r="G51" s="99"/>
    </row>
    <row r="52" spans="1:7" ht="9" customHeight="1" x14ac:dyDescent="0.2">
      <c r="A52" s="41" t="s">
        <v>241</v>
      </c>
      <c r="B52" s="42"/>
      <c r="C52" s="43">
        <v>0</v>
      </c>
      <c r="D52" s="43">
        <v>0</v>
      </c>
      <c r="F52" s="99"/>
      <c r="G52" s="99"/>
    </row>
    <row r="53" spans="1:7" ht="9" customHeight="1" x14ac:dyDescent="0.2">
      <c r="A53" s="41" t="s">
        <v>244</v>
      </c>
      <c r="B53" s="42"/>
      <c r="C53" s="43">
        <v>0</v>
      </c>
      <c r="D53" s="43">
        <v>0</v>
      </c>
      <c r="F53" s="99"/>
      <c r="G53" s="99"/>
    </row>
    <row r="54" spans="1:7" ht="9" customHeight="1" x14ac:dyDescent="0.2">
      <c r="A54" s="41" t="s">
        <v>246</v>
      </c>
      <c r="B54" s="42"/>
      <c r="C54" s="43">
        <v>0</v>
      </c>
      <c r="D54" s="43">
        <v>0</v>
      </c>
      <c r="F54" s="99"/>
      <c r="G54" s="99"/>
    </row>
    <row r="55" spans="1:7" ht="9" customHeight="1" x14ac:dyDescent="0.2">
      <c r="A55" s="41" t="s">
        <v>247</v>
      </c>
      <c r="B55" s="42"/>
      <c r="C55" s="43">
        <v>0</v>
      </c>
      <c r="D55" s="43">
        <v>0</v>
      </c>
      <c r="F55" s="99"/>
      <c r="G55" s="99"/>
    </row>
    <row r="56" spans="1:7" ht="9" customHeight="1" x14ac:dyDescent="0.2">
      <c r="A56" s="41" t="s">
        <v>250</v>
      </c>
      <c r="B56" s="42"/>
      <c r="C56" s="43">
        <v>0</v>
      </c>
      <c r="D56" s="43">
        <v>0</v>
      </c>
      <c r="F56" s="99"/>
      <c r="G56" s="99"/>
    </row>
    <row r="57" spans="1:7" ht="9" customHeight="1" x14ac:dyDescent="0.2">
      <c r="A57" s="41" t="s">
        <v>251</v>
      </c>
      <c r="B57" s="42"/>
      <c r="C57" s="43">
        <v>0</v>
      </c>
      <c r="D57" s="43">
        <v>0</v>
      </c>
      <c r="F57" s="99"/>
      <c r="G57" s="99"/>
    </row>
    <row r="58" spans="1:7" ht="9" customHeight="1" x14ac:dyDescent="0.2">
      <c r="A58" s="41" t="s">
        <v>252</v>
      </c>
      <c r="B58" s="42"/>
      <c r="C58" s="43">
        <v>0</v>
      </c>
      <c r="D58" s="43">
        <v>0</v>
      </c>
      <c r="F58" s="99"/>
      <c r="G58" s="99"/>
    </row>
    <row r="59" spans="1:7" ht="9" customHeight="1" x14ac:dyDescent="0.2">
      <c r="A59" s="41" t="s">
        <v>281</v>
      </c>
      <c r="B59" s="42"/>
      <c r="C59" s="43">
        <v>0</v>
      </c>
      <c r="D59" s="43">
        <v>0</v>
      </c>
      <c r="F59" s="99"/>
      <c r="G59" s="99"/>
    </row>
    <row r="60" spans="1:7" ht="9" customHeight="1" x14ac:dyDescent="0.2">
      <c r="A60" s="41" t="s">
        <v>282</v>
      </c>
      <c r="B60" s="42"/>
      <c r="C60" s="43">
        <v>0</v>
      </c>
      <c r="D60" s="43">
        <v>0</v>
      </c>
      <c r="F60" s="99"/>
      <c r="G60" s="99"/>
    </row>
    <row r="61" spans="1:7" ht="9" customHeight="1" x14ac:dyDescent="0.2">
      <c r="A61" s="41" t="s">
        <v>283</v>
      </c>
      <c r="B61" s="42"/>
      <c r="C61" s="43">
        <v>0</v>
      </c>
      <c r="D61" s="43">
        <v>0</v>
      </c>
      <c r="F61" s="99"/>
      <c r="G61" s="99"/>
    </row>
    <row r="62" spans="1:7" ht="9" customHeight="1" x14ac:dyDescent="0.2">
      <c r="A62" s="41" t="s">
        <v>284</v>
      </c>
      <c r="B62" s="42"/>
      <c r="C62" s="43">
        <v>0</v>
      </c>
      <c r="D62" s="43">
        <v>0</v>
      </c>
      <c r="F62" s="99"/>
      <c r="G62" s="99"/>
    </row>
    <row r="63" spans="1:7" ht="9" customHeight="1" x14ac:dyDescent="0.2">
      <c r="A63" s="41" t="s">
        <v>285</v>
      </c>
      <c r="B63" s="42"/>
      <c r="C63" s="43">
        <v>0</v>
      </c>
      <c r="D63" s="43">
        <v>0</v>
      </c>
      <c r="F63" s="99"/>
      <c r="G63" s="99"/>
    </row>
    <row r="64" spans="1:7" ht="9" customHeight="1" x14ac:dyDescent="0.2">
      <c r="A64" s="41" t="s">
        <v>286</v>
      </c>
      <c r="B64" s="42"/>
      <c r="C64" s="43">
        <v>0</v>
      </c>
      <c r="D64" s="43">
        <v>0</v>
      </c>
      <c r="F64" s="99"/>
      <c r="G64" s="99"/>
    </row>
    <row r="65" spans="1:7" ht="9" customHeight="1" x14ac:dyDescent="0.2">
      <c r="A65" s="31" t="s">
        <v>287</v>
      </c>
      <c r="B65" s="32"/>
      <c r="C65" s="33">
        <v>0</v>
      </c>
      <c r="D65" s="33">
        <v>0</v>
      </c>
      <c r="F65" s="99"/>
      <c r="G65" s="99"/>
    </row>
    <row r="66" spans="1:7" ht="9" customHeight="1" x14ac:dyDescent="0.2">
      <c r="A66" s="41" t="s">
        <v>259</v>
      </c>
      <c r="B66" s="42"/>
      <c r="C66" s="43">
        <v>0</v>
      </c>
      <c r="D66" s="43">
        <v>0</v>
      </c>
      <c r="F66" s="99"/>
      <c r="G66" s="99"/>
    </row>
    <row r="67" spans="1:7" ht="9" customHeight="1" x14ac:dyDescent="0.2">
      <c r="A67" s="41" t="s">
        <v>260</v>
      </c>
      <c r="B67" s="42"/>
      <c r="C67" s="43">
        <v>0</v>
      </c>
      <c r="D67" s="43">
        <v>0</v>
      </c>
      <c r="F67" s="99"/>
      <c r="G67" s="99"/>
    </row>
    <row r="68" spans="1:7" ht="9" customHeight="1" x14ac:dyDescent="0.2">
      <c r="A68" s="41" t="s">
        <v>261</v>
      </c>
      <c r="B68" s="42"/>
      <c r="C68" s="43">
        <v>0</v>
      </c>
      <c r="D68" s="43">
        <v>0</v>
      </c>
      <c r="F68" s="99"/>
      <c r="G68" s="99"/>
    </row>
    <row r="69" spans="1:7" ht="9" customHeight="1" x14ac:dyDescent="0.2">
      <c r="A69" s="41" t="s">
        <v>262</v>
      </c>
      <c r="B69" s="42"/>
      <c r="C69" s="43">
        <v>0</v>
      </c>
      <c r="D69" s="43">
        <v>0</v>
      </c>
      <c r="F69" s="99"/>
      <c r="G69" s="99"/>
    </row>
    <row r="70" spans="1:7" ht="9" customHeight="1" x14ac:dyDescent="0.2">
      <c r="A70" s="41" t="s">
        <v>263</v>
      </c>
      <c r="B70" s="42"/>
      <c r="C70" s="43">
        <v>0</v>
      </c>
      <c r="D70" s="43">
        <v>0</v>
      </c>
      <c r="F70" s="99"/>
      <c r="G70" s="99"/>
    </row>
    <row r="71" spans="1:7" ht="9" customHeight="1" x14ac:dyDescent="0.2">
      <c r="A71" s="41" t="s">
        <v>264</v>
      </c>
      <c r="B71" s="42"/>
      <c r="C71" s="43">
        <v>0</v>
      </c>
      <c r="D71" s="43">
        <v>0</v>
      </c>
      <c r="F71" s="99"/>
      <c r="G71" s="99"/>
    </row>
    <row r="72" spans="1:7" ht="9" customHeight="1" x14ac:dyDescent="0.2">
      <c r="A72" s="41" t="s">
        <v>265</v>
      </c>
      <c r="B72" s="42"/>
      <c r="C72" s="43">
        <v>0</v>
      </c>
      <c r="D72" s="43">
        <v>0</v>
      </c>
      <c r="F72" s="99"/>
      <c r="G72" s="99"/>
    </row>
    <row r="73" spans="1:7" ht="9" customHeight="1" x14ac:dyDescent="0.2">
      <c r="A73" s="41" t="s">
        <v>266</v>
      </c>
      <c r="B73" s="42"/>
      <c r="C73" s="43">
        <v>0</v>
      </c>
      <c r="D73" s="43">
        <v>0</v>
      </c>
      <c r="F73" s="99"/>
      <c r="G73" s="99"/>
    </row>
    <row r="74" spans="1:7" ht="9" customHeight="1" x14ac:dyDescent="0.2">
      <c r="A74" s="41" t="s">
        <v>267</v>
      </c>
      <c r="B74" s="42"/>
      <c r="C74" s="43">
        <v>0</v>
      </c>
      <c r="D74" s="43">
        <v>0</v>
      </c>
      <c r="F74" s="99"/>
      <c r="G74" s="99"/>
    </row>
    <row r="75" spans="1:7" ht="9" customHeight="1" x14ac:dyDescent="0.2">
      <c r="A75" s="41" t="s">
        <v>268</v>
      </c>
      <c r="B75" s="42"/>
      <c r="C75" s="43">
        <v>0</v>
      </c>
      <c r="D75" s="43">
        <v>0</v>
      </c>
      <c r="F75" s="99"/>
      <c r="G75" s="99"/>
    </row>
    <row r="76" spans="1:7" ht="9" customHeight="1" x14ac:dyDescent="0.2">
      <c r="A76" s="41" t="s">
        <v>288</v>
      </c>
      <c r="B76" s="42"/>
      <c r="C76" s="43">
        <v>0</v>
      </c>
      <c r="D76" s="43">
        <v>0</v>
      </c>
      <c r="F76" s="99"/>
      <c r="G76" s="99"/>
    </row>
    <row r="77" spans="1:7" ht="9" customHeight="1" x14ac:dyDescent="0.2">
      <c r="A77" s="41" t="s">
        <v>289</v>
      </c>
      <c r="B77" s="42"/>
      <c r="C77" s="43">
        <v>0</v>
      </c>
      <c r="D77" s="43">
        <v>0</v>
      </c>
      <c r="F77" s="99"/>
      <c r="G77" s="99"/>
    </row>
    <row r="78" spans="1:7" ht="9" customHeight="1" x14ac:dyDescent="0.2">
      <c r="A78" s="41" t="s">
        <v>290</v>
      </c>
      <c r="B78" s="42"/>
      <c r="C78" s="43">
        <v>0</v>
      </c>
      <c r="D78" s="43">
        <v>0</v>
      </c>
      <c r="F78" s="99"/>
      <c r="G78" s="99"/>
    </row>
    <row r="79" spans="1:7" ht="9" customHeight="1" x14ac:dyDescent="0.2">
      <c r="A79" s="41" t="s">
        <v>291</v>
      </c>
      <c r="B79" s="44"/>
      <c r="C79" s="45">
        <v>0</v>
      </c>
      <c r="D79" s="45">
        <v>0</v>
      </c>
      <c r="F79" s="99"/>
      <c r="G79" s="99"/>
    </row>
    <row r="80" spans="1:7" ht="9" customHeight="1" x14ac:dyDescent="0.2">
      <c r="A80" s="46" t="s">
        <v>292</v>
      </c>
      <c r="B80" s="44"/>
      <c r="C80" s="45">
        <v>0</v>
      </c>
      <c r="D80" s="45">
        <v>0</v>
      </c>
      <c r="F80" s="99"/>
      <c r="G80" s="99"/>
    </row>
    <row r="81" spans="1:7" ht="9" customHeight="1" x14ac:dyDescent="0.2">
      <c r="A81" s="46" t="s">
        <v>293</v>
      </c>
      <c r="B81" s="44"/>
      <c r="C81" s="45">
        <v>0</v>
      </c>
      <c r="D81" s="45">
        <v>0</v>
      </c>
      <c r="F81" s="99"/>
      <c r="G81" s="99"/>
    </row>
    <row r="82" spans="1:7" ht="9" customHeight="1" x14ac:dyDescent="0.2">
      <c r="A82" s="41" t="s">
        <v>294</v>
      </c>
      <c r="B82" s="44"/>
      <c r="C82" s="45">
        <v>0</v>
      </c>
      <c r="D82" s="45">
        <v>0</v>
      </c>
      <c r="F82" s="99"/>
      <c r="G82" s="99"/>
    </row>
    <row r="83" spans="1:7" ht="9" customHeight="1" x14ac:dyDescent="0.2">
      <c r="A83" s="41" t="s">
        <v>295</v>
      </c>
      <c r="B83" s="44"/>
      <c r="C83" s="45">
        <v>0</v>
      </c>
      <c r="D83" s="45">
        <v>0</v>
      </c>
      <c r="F83" s="99"/>
      <c r="G83" s="99"/>
    </row>
    <row r="84" spans="1:7" ht="9" customHeight="1" x14ac:dyDescent="0.2">
      <c r="A84" s="34" t="s">
        <v>296</v>
      </c>
      <c r="B84" s="44"/>
      <c r="C84" s="45">
        <v>0</v>
      </c>
      <c r="D84" s="45">
        <v>0</v>
      </c>
      <c r="F84" s="99"/>
      <c r="G84" s="99"/>
    </row>
    <row r="85" spans="1:7" ht="9" customHeight="1" x14ac:dyDescent="0.2">
      <c r="A85" s="34" t="s">
        <v>297</v>
      </c>
      <c r="B85" s="44"/>
      <c r="C85" s="45">
        <v>0</v>
      </c>
      <c r="D85" s="45">
        <v>0</v>
      </c>
      <c r="F85" s="99"/>
      <c r="G85" s="99"/>
    </row>
    <row r="86" spans="1:7" ht="9" customHeight="1" x14ac:dyDescent="0.2">
      <c r="A86" s="34" t="s">
        <v>298</v>
      </c>
      <c r="B86" s="44"/>
      <c r="C86" s="45">
        <v>0</v>
      </c>
      <c r="D86" s="45">
        <v>0</v>
      </c>
      <c r="F86" s="99"/>
      <c r="G86" s="99"/>
    </row>
    <row r="87" spans="1:7" ht="9" customHeight="1" x14ac:dyDescent="0.2">
      <c r="A87" s="34" t="s">
        <v>299</v>
      </c>
      <c r="B87" s="44"/>
      <c r="C87" s="45">
        <v>0</v>
      </c>
      <c r="D87" s="45">
        <v>0</v>
      </c>
      <c r="F87" s="99"/>
      <c r="G87" s="99"/>
    </row>
    <row r="88" spans="1:7" ht="9" customHeight="1" x14ac:dyDescent="0.2">
      <c r="A88" s="31" t="s">
        <v>300</v>
      </c>
      <c r="B88" s="32"/>
      <c r="C88" s="33">
        <v>0</v>
      </c>
      <c r="D88" s="33">
        <v>0</v>
      </c>
      <c r="F88" s="99"/>
      <c r="G88" s="99"/>
    </row>
    <row r="89" spans="1:7" ht="9" customHeight="1" x14ac:dyDescent="0.2">
      <c r="A89" s="31" t="s">
        <v>301</v>
      </c>
      <c r="B89" s="32"/>
      <c r="C89" s="33">
        <v>0</v>
      </c>
      <c r="D89" s="33">
        <v>0</v>
      </c>
      <c r="F89" s="99"/>
      <c r="G89" s="99"/>
    </row>
    <row r="90" spans="1:7" ht="9" customHeight="1" x14ac:dyDescent="0.2">
      <c r="A90" s="34" t="s">
        <v>302</v>
      </c>
      <c r="B90" s="44"/>
      <c r="C90" s="45">
        <v>0</v>
      </c>
      <c r="D90" s="45">
        <v>0</v>
      </c>
      <c r="F90" s="99"/>
      <c r="G90" s="99"/>
    </row>
    <row r="91" spans="1:7" ht="9" customHeight="1" x14ac:dyDescent="0.2">
      <c r="A91" s="34" t="s">
        <v>303</v>
      </c>
      <c r="B91" s="44"/>
      <c r="C91" s="45">
        <v>0</v>
      </c>
      <c r="D91" s="45">
        <v>0</v>
      </c>
      <c r="F91" s="99"/>
      <c r="G91" s="99"/>
    </row>
    <row r="92" spans="1:7" ht="9" customHeight="1" x14ac:dyDescent="0.2">
      <c r="A92" s="34" t="s">
        <v>304</v>
      </c>
      <c r="B92" s="44"/>
      <c r="C92" s="45">
        <v>0</v>
      </c>
      <c r="D92" s="45">
        <v>0</v>
      </c>
      <c r="F92" s="99"/>
      <c r="G92" s="99"/>
    </row>
    <row r="93" spans="1:7" ht="9" customHeight="1" x14ac:dyDescent="0.2">
      <c r="A93" s="34" t="s">
        <v>305</v>
      </c>
      <c r="B93" s="44"/>
      <c r="C93" s="45">
        <v>0</v>
      </c>
      <c r="D93" s="45">
        <v>0</v>
      </c>
      <c r="F93" s="99"/>
      <c r="G93" s="99"/>
    </row>
    <row r="94" spans="1:7" ht="9" customHeight="1" x14ac:dyDescent="0.2">
      <c r="A94" s="34" t="s">
        <v>306</v>
      </c>
      <c r="B94" s="44"/>
      <c r="C94" s="45">
        <v>0</v>
      </c>
      <c r="D94" s="45">
        <v>0</v>
      </c>
      <c r="F94" s="99"/>
      <c r="G94" s="99"/>
    </row>
    <row r="95" spans="1:7" ht="9" customHeight="1" x14ac:dyDescent="0.2">
      <c r="A95" s="34" t="s">
        <v>307</v>
      </c>
      <c r="B95" s="44"/>
      <c r="C95" s="45">
        <v>0</v>
      </c>
      <c r="D95" s="45">
        <v>0</v>
      </c>
      <c r="F95" s="99"/>
      <c r="G95" s="99"/>
    </row>
    <row r="96" spans="1:7" ht="9" customHeight="1" x14ac:dyDescent="0.2">
      <c r="A96" s="34" t="s">
        <v>308</v>
      </c>
      <c r="B96" s="44"/>
      <c r="C96" s="45">
        <v>0</v>
      </c>
      <c r="D96" s="45">
        <v>0</v>
      </c>
      <c r="F96" s="99"/>
      <c r="G96" s="99"/>
    </row>
    <row r="97" spans="1:7" ht="9" customHeight="1" x14ac:dyDescent="0.2">
      <c r="A97" s="31" t="s">
        <v>309</v>
      </c>
      <c r="B97" s="32"/>
      <c r="C97" s="33">
        <v>0</v>
      </c>
      <c r="D97" s="33">
        <v>0</v>
      </c>
      <c r="F97" s="99"/>
      <c r="G97" s="99"/>
    </row>
    <row r="98" spans="1:7" ht="9" customHeight="1" x14ac:dyDescent="0.2">
      <c r="A98" s="34" t="s">
        <v>310</v>
      </c>
      <c r="B98" s="44"/>
      <c r="C98" s="45">
        <v>0</v>
      </c>
      <c r="D98" s="45">
        <v>0</v>
      </c>
      <c r="F98" s="99"/>
      <c r="G98" s="99"/>
    </row>
    <row r="99" spans="1:7" ht="9" customHeight="1" x14ac:dyDescent="0.2">
      <c r="A99" s="34" t="s">
        <v>311</v>
      </c>
      <c r="B99" s="44"/>
      <c r="C99" s="45">
        <v>0</v>
      </c>
      <c r="D99" s="45">
        <v>0</v>
      </c>
      <c r="F99" s="99"/>
      <c r="G99" s="99"/>
    </row>
    <row r="100" spans="1:7" ht="9" customHeight="1" x14ac:dyDescent="0.2">
      <c r="A100" s="34" t="s">
        <v>312</v>
      </c>
      <c r="B100" s="44"/>
      <c r="C100" s="45">
        <v>0</v>
      </c>
      <c r="D100" s="45">
        <v>0</v>
      </c>
      <c r="F100" s="99"/>
      <c r="G100" s="99"/>
    </row>
    <row r="101" spans="1:7" ht="9" customHeight="1" x14ac:dyDescent="0.2">
      <c r="A101" s="34" t="s">
        <v>313</v>
      </c>
      <c r="B101" s="44"/>
      <c r="C101" s="45">
        <v>0</v>
      </c>
      <c r="D101" s="45">
        <v>0</v>
      </c>
      <c r="F101" s="99"/>
      <c r="G101" s="99"/>
    </row>
    <row r="102" spans="1:7" ht="9" customHeight="1" x14ac:dyDescent="0.2">
      <c r="A102" s="31" t="s">
        <v>314</v>
      </c>
      <c r="B102" s="32"/>
      <c r="C102" s="33">
        <f>+SUM(C48,C66)</f>
        <v>0</v>
      </c>
      <c r="D102" s="33">
        <f>+SUM(D48,D66)</f>
        <v>0</v>
      </c>
      <c r="F102" s="99"/>
      <c r="G102" s="99"/>
    </row>
    <row r="104" spans="1:7" ht="9" customHeight="1" x14ac:dyDescent="0.2">
      <c r="A104" s="84" t="s">
        <v>315</v>
      </c>
      <c r="B104" s="85" t="s">
        <v>2</v>
      </c>
      <c r="C104" s="86" t="str">
        <f ca="1">'Gelir Tablosu'!C104</f>
        <v>Bağımsız
Denetimden Geçmiş
Cari Dönem
1 Ocak -31 Aralık 2025</v>
      </c>
      <c r="D104" s="91" t="str">
        <f ca="1">'Gelir Tablosu'!D104</f>
        <v>Bağımsız
Denetimden Geçmiş
Önceki Dönem
1 Ocak -31 Aralık 2024</v>
      </c>
    </row>
    <row r="105" spans="1:7" ht="9" customHeight="1" x14ac:dyDescent="0.2">
      <c r="A105" s="84"/>
      <c r="B105" s="85"/>
      <c r="C105" s="86"/>
      <c r="D105" s="91"/>
    </row>
    <row r="106" spans="1:7" ht="9" customHeight="1" x14ac:dyDescent="0.2">
      <c r="A106" s="84"/>
      <c r="B106" s="85"/>
      <c r="C106" s="86"/>
      <c r="D106" s="91"/>
    </row>
    <row r="107" spans="1:7" ht="9" customHeight="1" x14ac:dyDescent="0.2">
      <c r="A107" s="84"/>
      <c r="B107" s="85"/>
      <c r="C107" s="86"/>
      <c r="D107" s="91"/>
    </row>
    <row r="108" spans="1:7" ht="9" customHeight="1" x14ac:dyDescent="0.2">
      <c r="A108" s="31" t="s">
        <v>316</v>
      </c>
      <c r="B108" s="37"/>
      <c r="C108" s="33">
        <v>22695443081</v>
      </c>
      <c r="D108" s="33">
        <v>17259524049</v>
      </c>
      <c r="F108" s="99"/>
      <c r="G108" s="99"/>
    </row>
    <row r="109" spans="1:7" ht="9" customHeight="1" x14ac:dyDescent="0.2">
      <c r="A109" s="31" t="s">
        <v>317</v>
      </c>
      <c r="B109" s="37"/>
      <c r="C109" s="33">
        <v>0</v>
      </c>
      <c r="D109" s="33">
        <v>0</v>
      </c>
      <c r="F109" s="99"/>
      <c r="G109" s="99"/>
    </row>
    <row r="110" spans="1:7" ht="9" customHeight="1" x14ac:dyDescent="0.2">
      <c r="A110" s="31" t="s">
        <v>318</v>
      </c>
      <c r="B110" s="37"/>
      <c r="C110" s="33">
        <v>0</v>
      </c>
      <c r="D110" s="33">
        <v>0</v>
      </c>
      <c r="F110" s="99"/>
      <c r="G110" s="99"/>
    </row>
    <row r="111" spans="1:7" ht="9" customHeight="1" x14ac:dyDescent="0.2">
      <c r="A111" s="31" t="s">
        <v>319</v>
      </c>
      <c r="B111" s="37"/>
      <c r="C111" s="33">
        <v>22695443081</v>
      </c>
      <c r="D111" s="33">
        <v>17259524049</v>
      </c>
      <c r="F111" s="99"/>
      <c r="G111" s="99"/>
    </row>
    <row r="112" spans="1:7" ht="9" customHeight="1" x14ac:dyDescent="0.2">
      <c r="A112" s="31" t="s">
        <v>320</v>
      </c>
      <c r="B112" s="37"/>
      <c r="C112" s="33">
        <v>34173605037</v>
      </c>
      <c r="D112" s="33">
        <v>23580131364</v>
      </c>
      <c r="F112" s="99"/>
      <c r="G112" s="99"/>
    </row>
    <row r="113" spans="1:7" ht="9" customHeight="1" x14ac:dyDescent="0.2">
      <c r="A113" s="34" t="s">
        <v>321</v>
      </c>
      <c r="B113" s="35">
        <v>26</v>
      </c>
      <c r="C113" s="36">
        <v>22541089253</v>
      </c>
      <c r="D113" s="36">
        <v>14393006789</v>
      </c>
      <c r="F113" s="99"/>
      <c r="G113" s="99"/>
    </row>
    <row r="114" spans="1:7" ht="9" customHeight="1" x14ac:dyDescent="0.2">
      <c r="A114" s="34" t="s">
        <v>322</v>
      </c>
      <c r="B114" s="35"/>
      <c r="C114" s="36">
        <v>0</v>
      </c>
      <c r="D114" s="36">
        <v>0</v>
      </c>
      <c r="F114" s="99"/>
      <c r="G114" s="99"/>
    </row>
    <row r="115" spans="1:7" ht="9" customHeight="1" x14ac:dyDescent="0.2">
      <c r="A115" s="34" t="s">
        <v>323</v>
      </c>
      <c r="B115" s="35">
        <v>26</v>
      </c>
      <c r="C115" s="36">
        <v>7660161986</v>
      </c>
      <c r="D115" s="36">
        <v>5246873200</v>
      </c>
      <c r="F115" s="99"/>
      <c r="G115" s="99"/>
    </row>
    <row r="116" spans="1:7" ht="9" customHeight="1" x14ac:dyDescent="0.2">
      <c r="A116" s="34" t="s">
        <v>324</v>
      </c>
      <c r="B116" s="35">
        <v>26</v>
      </c>
      <c r="C116" s="36">
        <v>3594593022</v>
      </c>
      <c r="D116" s="36">
        <v>2407756355</v>
      </c>
      <c r="F116" s="99"/>
      <c r="G116" s="99"/>
    </row>
    <row r="117" spans="1:7" ht="9" customHeight="1" x14ac:dyDescent="0.2">
      <c r="A117" s="34" t="s">
        <v>325</v>
      </c>
      <c r="B117" s="35">
        <v>26</v>
      </c>
      <c r="C117" s="36">
        <v>184088071</v>
      </c>
      <c r="D117" s="36">
        <v>165679264</v>
      </c>
      <c r="F117" s="99"/>
      <c r="G117" s="99"/>
    </row>
    <row r="118" spans="1:7" ht="9" customHeight="1" x14ac:dyDescent="0.2">
      <c r="A118" s="34" t="s">
        <v>326</v>
      </c>
      <c r="B118" s="35"/>
      <c r="C118" s="36">
        <v>102038266</v>
      </c>
      <c r="D118" s="36">
        <v>60337454</v>
      </c>
      <c r="F118" s="99"/>
      <c r="G118" s="99"/>
    </row>
    <row r="119" spans="1:7" ht="9" customHeight="1" x14ac:dyDescent="0.2">
      <c r="A119" s="34" t="s">
        <v>327</v>
      </c>
      <c r="B119" s="35" t="s">
        <v>328</v>
      </c>
      <c r="C119" s="36">
        <v>91634439</v>
      </c>
      <c r="D119" s="36">
        <v>89775357</v>
      </c>
      <c r="F119" s="99"/>
      <c r="G119" s="99"/>
    </row>
    <row r="120" spans="1:7" ht="9" customHeight="1" x14ac:dyDescent="0.2">
      <c r="A120" s="34" t="s">
        <v>329</v>
      </c>
      <c r="B120" s="35">
        <v>26</v>
      </c>
      <c r="C120" s="36">
        <v>0</v>
      </c>
      <c r="D120" s="36">
        <v>1216702945</v>
      </c>
      <c r="F120" s="99"/>
      <c r="G120" s="99"/>
    </row>
    <row r="121" spans="1:7" ht="9" customHeight="1" x14ac:dyDescent="0.2">
      <c r="A121" s="34" t="s">
        <v>330</v>
      </c>
      <c r="B121" s="35"/>
      <c r="C121" s="36">
        <v>0</v>
      </c>
      <c r="D121" s="36">
        <v>0</v>
      </c>
      <c r="F121" s="99"/>
      <c r="G121" s="99"/>
    </row>
    <row r="122" spans="1:7" ht="9" customHeight="1" x14ac:dyDescent="0.2">
      <c r="A122" s="34" t="s">
        <v>331</v>
      </c>
      <c r="B122" s="35"/>
      <c r="C122" s="36">
        <v>0</v>
      </c>
      <c r="D122" s="36">
        <v>0</v>
      </c>
      <c r="F122" s="99"/>
      <c r="G122" s="99"/>
    </row>
    <row r="123" spans="1:7" ht="9" customHeight="1" x14ac:dyDescent="0.2">
      <c r="A123" s="31" t="s">
        <v>332</v>
      </c>
      <c r="B123" s="37"/>
      <c r="C123" s="33">
        <v>-26619533467</v>
      </c>
      <c r="D123" s="33">
        <v>-22403819632</v>
      </c>
      <c r="F123" s="99"/>
      <c r="G123" s="99"/>
    </row>
    <row r="124" spans="1:7" ht="9" customHeight="1" x14ac:dyDescent="0.2">
      <c r="A124" s="34" t="s">
        <v>333</v>
      </c>
      <c r="B124" s="35">
        <v>34</v>
      </c>
      <c r="C124" s="36">
        <v>-3479432799</v>
      </c>
      <c r="D124" s="36">
        <v>-3498515944</v>
      </c>
      <c r="F124" s="99"/>
      <c r="G124" s="99"/>
    </row>
    <row r="125" spans="1:7" ht="9" customHeight="1" x14ac:dyDescent="0.2">
      <c r="A125" s="34" t="s">
        <v>334</v>
      </c>
      <c r="B125" s="35"/>
      <c r="C125" s="36">
        <v>0</v>
      </c>
      <c r="D125" s="36">
        <v>0</v>
      </c>
      <c r="F125" s="99"/>
      <c r="G125" s="99"/>
    </row>
    <row r="126" spans="1:7" ht="9" customHeight="1" x14ac:dyDescent="0.2">
      <c r="A126" s="34" t="s">
        <v>335</v>
      </c>
      <c r="B126" s="35"/>
      <c r="C126" s="36">
        <v>0</v>
      </c>
      <c r="D126" s="36">
        <v>0</v>
      </c>
      <c r="F126" s="99"/>
      <c r="G126" s="99"/>
    </row>
    <row r="127" spans="1:7" ht="9" customHeight="1" x14ac:dyDescent="0.2">
      <c r="A127" s="41" t="s">
        <v>336</v>
      </c>
      <c r="B127" s="35"/>
      <c r="C127" s="36">
        <v>-19224143606</v>
      </c>
      <c r="D127" s="36">
        <v>-16371068273</v>
      </c>
      <c r="F127" s="99"/>
      <c r="G127" s="99"/>
    </row>
    <row r="128" spans="1:7" ht="9" customHeight="1" x14ac:dyDescent="0.2">
      <c r="A128" s="34" t="s">
        <v>337</v>
      </c>
      <c r="B128" s="35"/>
      <c r="C128" s="36">
        <v>0</v>
      </c>
      <c r="D128" s="36">
        <v>0</v>
      </c>
      <c r="F128" s="99"/>
      <c r="G128" s="99"/>
    </row>
    <row r="129" spans="1:7" ht="9" customHeight="1" x14ac:dyDescent="0.2">
      <c r="A129" s="34" t="s">
        <v>338</v>
      </c>
      <c r="B129" s="35">
        <v>26</v>
      </c>
      <c r="C129" s="36">
        <v>-2746299856</v>
      </c>
      <c r="D129" s="36">
        <v>-1556325762</v>
      </c>
      <c r="F129" s="99"/>
      <c r="G129" s="99"/>
    </row>
    <row r="130" spans="1:7" ht="9" customHeight="1" x14ac:dyDescent="0.2">
      <c r="A130" s="34" t="s">
        <v>339</v>
      </c>
      <c r="B130" s="35"/>
      <c r="C130" s="36">
        <v>-228792284</v>
      </c>
      <c r="D130" s="36">
        <v>-118998582</v>
      </c>
      <c r="F130" s="99"/>
      <c r="G130" s="99"/>
    </row>
    <row r="131" spans="1:7" ht="9" customHeight="1" x14ac:dyDescent="0.2">
      <c r="A131" s="34" t="s">
        <v>340</v>
      </c>
      <c r="B131" s="35"/>
      <c r="C131" s="36">
        <v>-940864922</v>
      </c>
      <c r="D131" s="36">
        <v>-858911071</v>
      </c>
      <c r="F131" s="99"/>
      <c r="G131" s="99"/>
    </row>
    <row r="132" spans="1:7" ht="9" customHeight="1" x14ac:dyDescent="0.2">
      <c r="A132" s="31" t="s">
        <v>341</v>
      </c>
      <c r="B132" s="37"/>
      <c r="C132" s="33">
        <v>-3193842572</v>
      </c>
      <c r="D132" s="33">
        <v>-1754150638</v>
      </c>
      <c r="F132" s="99"/>
      <c r="G132" s="99"/>
    </row>
    <row r="133" spans="1:7" ht="9" customHeight="1" x14ac:dyDescent="0.2">
      <c r="A133" s="34" t="s">
        <v>342</v>
      </c>
      <c r="B133" s="35">
        <v>47</v>
      </c>
      <c r="C133" s="36">
        <v>-3735663391</v>
      </c>
      <c r="D133" s="36">
        <v>-1774544087</v>
      </c>
      <c r="F133" s="99"/>
      <c r="G133" s="99"/>
    </row>
    <row r="134" spans="1:7" ht="9" customHeight="1" x14ac:dyDescent="0.2">
      <c r="A134" s="34" t="s">
        <v>343</v>
      </c>
      <c r="B134" s="35">
        <v>47</v>
      </c>
      <c r="C134" s="36">
        <v>-404439148</v>
      </c>
      <c r="D134" s="36">
        <v>-77562738</v>
      </c>
      <c r="F134" s="99"/>
      <c r="G134" s="99"/>
    </row>
    <row r="135" spans="1:7" ht="9" customHeight="1" x14ac:dyDescent="0.2">
      <c r="A135" s="34" t="s">
        <v>344</v>
      </c>
      <c r="B135" s="35"/>
      <c r="C135" s="36">
        <v>0</v>
      </c>
      <c r="D135" s="36">
        <v>0</v>
      </c>
      <c r="F135" s="99"/>
      <c r="G135" s="99"/>
    </row>
    <row r="136" spans="1:7" ht="9" customHeight="1" x14ac:dyDescent="0.2">
      <c r="A136" s="34" t="s">
        <v>345</v>
      </c>
      <c r="B136" s="35"/>
      <c r="C136" s="36">
        <v>0</v>
      </c>
      <c r="D136" s="36">
        <v>0</v>
      </c>
      <c r="F136" s="99"/>
      <c r="G136" s="99"/>
    </row>
    <row r="137" spans="1:7" ht="9" customHeight="1" x14ac:dyDescent="0.2">
      <c r="A137" s="34" t="s">
        <v>346</v>
      </c>
      <c r="B137" s="35" t="s">
        <v>347</v>
      </c>
      <c r="C137" s="36">
        <v>936251926</v>
      </c>
      <c r="D137" s="36">
        <v>82927091</v>
      </c>
      <c r="F137" s="99"/>
      <c r="G137" s="99"/>
    </row>
    <row r="138" spans="1:7" ht="9" customHeight="1" x14ac:dyDescent="0.2">
      <c r="A138" s="34" t="s">
        <v>348</v>
      </c>
      <c r="B138" s="35"/>
      <c r="C138" s="36">
        <v>0</v>
      </c>
      <c r="D138" s="36">
        <v>0</v>
      </c>
      <c r="F138" s="99"/>
      <c r="G138" s="99"/>
    </row>
    <row r="139" spans="1:7" ht="9" customHeight="1" x14ac:dyDescent="0.2">
      <c r="A139" s="34" t="s">
        <v>349</v>
      </c>
      <c r="B139" s="35"/>
      <c r="C139" s="36">
        <v>18966337</v>
      </c>
      <c r="D139" s="36">
        <v>20135752</v>
      </c>
      <c r="F139" s="99"/>
      <c r="G139" s="99"/>
    </row>
    <row r="140" spans="1:7" ht="9" customHeight="1" x14ac:dyDescent="0.2">
      <c r="A140" s="34" t="s">
        <v>350</v>
      </c>
      <c r="B140" s="35">
        <v>47</v>
      </c>
      <c r="C140" s="36">
        <v>-8958296</v>
      </c>
      <c r="D140" s="36">
        <v>-5106656</v>
      </c>
      <c r="F140" s="99"/>
      <c r="G140" s="99"/>
    </row>
    <row r="141" spans="1:7" ht="9" customHeight="1" x14ac:dyDescent="0.2">
      <c r="A141" s="34" t="s">
        <v>351</v>
      </c>
      <c r="B141" s="35"/>
      <c r="C141" s="36">
        <v>0</v>
      </c>
      <c r="D141" s="36">
        <v>0</v>
      </c>
      <c r="F141" s="99"/>
      <c r="G141" s="99"/>
    </row>
    <row r="142" spans="1:7" ht="9" customHeight="1" x14ac:dyDescent="0.2">
      <c r="A142" s="34" t="s">
        <v>352</v>
      </c>
      <c r="B142" s="35"/>
      <c r="C142" s="36">
        <v>0</v>
      </c>
      <c r="D142" s="36">
        <v>0</v>
      </c>
      <c r="F142" s="99"/>
      <c r="G142" s="99"/>
    </row>
    <row r="143" spans="1:7" ht="9" customHeight="1" x14ac:dyDescent="0.2">
      <c r="A143" s="31" t="s">
        <v>353</v>
      </c>
      <c r="B143" s="37">
        <v>37</v>
      </c>
      <c r="C143" s="33">
        <v>19527051640</v>
      </c>
      <c r="D143" s="33">
        <v>12780600278</v>
      </c>
      <c r="F143" s="99"/>
      <c r="G143" s="99"/>
    </row>
    <row r="144" spans="1:7" ht="9" customHeight="1" x14ac:dyDescent="0.2">
      <c r="A144" s="34" t="s">
        <v>354</v>
      </c>
      <c r="B144" s="35"/>
      <c r="C144" s="36">
        <v>27055672079</v>
      </c>
      <c r="D144" s="36">
        <v>16681685143</v>
      </c>
      <c r="F144" s="99"/>
      <c r="G144" s="99"/>
    </row>
    <row r="145" spans="1:7" ht="9" customHeight="1" x14ac:dyDescent="0.2">
      <c r="A145" s="34" t="s">
        <v>355</v>
      </c>
      <c r="B145" s="35">
        <v>35</v>
      </c>
      <c r="C145" s="36">
        <v>-7528620439</v>
      </c>
      <c r="D145" s="36">
        <v>-3901084865</v>
      </c>
      <c r="F145" s="99"/>
      <c r="G145" s="99"/>
    </row>
    <row r="146" spans="1:7" ht="9" customHeight="1" x14ac:dyDescent="0.2">
      <c r="A146" s="34" t="s">
        <v>356</v>
      </c>
      <c r="B146" s="35"/>
      <c r="C146" s="36">
        <v>19527051640</v>
      </c>
      <c r="D146" s="36">
        <v>12780600278</v>
      </c>
      <c r="F146" s="99"/>
      <c r="G146" s="99"/>
    </row>
    <row r="147" spans="1:7" ht="9" customHeight="1" x14ac:dyDescent="0.2">
      <c r="A147" s="34" t="s">
        <v>357</v>
      </c>
      <c r="B147" s="35"/>
      <c r="C147" s="36">
        <v>0</v>
      </c>
      <c r="D147" s="36">
        <v>0</v>
      </c>
      <c r="F147" s="99"/>
      <c r="G147" s="99"/>
    </row>
  </sheetData>
  <mergeCells count="12">
    <mergeCell ref="A104:A107"/>
    <mergeCell ref="B104:B107"/>
    <mergeCell ref="C104:C107"/>
    <mergeCell ref="D104:D107"/>
    <mergeCell ref="A44:A47"/>
    <mergeCell ref="B44:B47"/>
    <mergeCell ref="C44:C47"/>
    <mergeCell ref="D44:D47"/>
    <mergeCell ref="A1:A4"/>
    <mergeCell ref="B1:B4"/>
    <mergeCell ref="C1:C4"/>
    <mergeCell ref="D1:D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B6BE1-6BFC-461C-8298-13192FAF735B}">
  <sheetPr>
    <tabColor rgb="FF00B050"/>
  </sheetPr>
  <dimension ref="A1:G39"/>
  <sheetViews>
    <sheetView showGridLines="0" zoomScale="130" zoomScaleNormal="130" workbookViewId="0">
      <selection activeCell="F1" sqref="F1:H1048576"/>
    </sheetView>
  </sheetViews>
  <sheetFormatPr defaultColWidth="8.5546875" defaultRowHeight="10.199999999999999" x14ac:dyDescent="0.2"/>
  <cols>
    <col min="1" max="1" width="47.5546875" style="47" bestFit="1" customWidth="1"/>
    <col min="2" max="2" width="5.44140625" style="58" bestFit="1" customWidth="1"/>
    <col min="3" max="4" width="15.44140625" style="59" customWidth="1"/>
    <col min="5" max="16384" width="8.5546875" style="47"/>
  </cols>
  <sheetData>
    <row r="1" spans="1:7" x14ac:dyDescent="0.2">
      <c r="A1" s="84" t="s">
        <v>358</v>
      </c>
      <c r="B1" s="85" t="s">
        <v>2</v>
      </c>
      <c r="C1" s="86" t="s">
        <v>394</v>
      </c>
      <c r="D1" s="86" t="s">
        <v>395</v>
      </c>
    </row>
    <row r="2" spans="1:7" s="48" customFormat="1" x14ac:dyDescent="0.2">
      <c r="A2" s="84"/>
      <c r="B2" s="85"/>
      <c r="C2" s="86"/>
      <c r="D2" s="86"/>
    </row>
    <row r="3" spans="1:7" ht="14.55" customHeight="1" x14ac:dyDescent="0.2">
      <c r="A3" s="84"/>
      <c r="B3" s="85"/>
      <c r="C3" s="86"/>
      <c r="D3" s="86"/>
    </row>
    <row r="4" spans="1:7" s="49" customFormat="1" ht="21.6" customHeight="1" x14ac:dyDescent="0.2">
      <c r="A4" s="84"/>
      <c r="B4" s="85"/>
      <c r="C4" s="86"/>
      <c r="D4" s="86"/>
    </row>
    <row r="5" spans="1:7" x14ac:dyDescent="0.2">
      <c r="A5" s="50" t="s">
        <v>359</v>
      </c>
      <c r="B5" s="51"/>
      <c r="C5" s="52"/>
      <c r="D5" s="52"/>
      <c r="F5" s="100"/>
      <c r="G5" s="100"/>
    </row>
    <row r="6" spans="1:7" x14ac:dyDescent="0.2">
      <c r="A6" s="53" t="s">
        <v>360</v>
      </c>
      <c r="B6" s="51"/>
      <c r="C6" s="54">
        <v>107412027949</v>
      </c>
      <c r="D6" s="54">
        <v>73849688060</v>
      </c>
      <c r="F6" s="100"/>
      <c r="G6" s="100"/>
    </row>
    <row r="7" spans="1:7" x14ac:dyDescent="0.2">
      <c r="A7" s="53" t="s">
        <v>361</v>
      </c>
      <c r="B7" s="51"/>
      <c r="C7" s="54">
        <v>0</v>
      </c>
      <c r="D7" s="54">
        <v>0</v>
      </c>
      <c r="F7" s="100"/>
      <c r="G7" s="100"/>
    </row>
    <row r="8" spans="1:7" s="48" customFormat="1" x14ac:dyDescent="0.2">
      <c r="A8" s="53" t="s">
        <v>362</v>
      </c>
      <c r="B8" s="51"/>
      <c r="C8" s="54">
        <v>0</v>
      </c>
      <c r="D8" s="54">
        <v>0</v>
      </c>
      <c r="F8" s="100"/>
      <c r="G8" s="100"/>
    </row>
    <row r="9" spans="1:7" x14ac:dyDescent="0.2">
      <c r="A9" s="53" t="s">
        <v>363</v>
      </c>
      <c r="B9" s="51"/>
      <c r="C9" s="54">
        <v>-94119409091</v>
      </c>
      <c r="D9" s="54">
        <v>-62170820385</v>
      </c>
      <c r="F9" s="100"/>
      <c r="G9" s="100"/>
    </row>
    <row r="10" spans="1:7" x14ac:dyDescent="0.2">
      <c r="A10" s="53" t="s">
        <v>364</v>
      </c>
      <c r="B10" s="51"/>
      <c r="C10" s="54">
        <v>0</v>
      </c>
      <c r="D10" s="54">
        <v>0</v>
      </c>
      <c r="F10" s="100"/>
      <c r="G10" s="100"/>
    </row>
    <row r="11" spans="1:7" x14ac:dyDescent="0.2">
      <c r="A11" s="53" t="s">
        <v>365</v>
      </c>
      <c r="B11" s="51"/>
      <c r="C11" s="54">
        <v>0</v>
      </c>
      <c r="D11" s="54">
        <v>0</v>
      </c>
      <c r="F11" s="100"/>
      <c r="G11" s="100"/>
    </row>
    <row r="12" spans="1:7" x14ac:dyDescent="0.2">
      <c r="A12" s="55" t="s">
        <v>366</v>
      </c>
      <c r="B12" s="51"/>
      <c r="C12" s="52">
        <v>13292618858</v>
      </c>
      <c r="D12" s="52">
        <v>11678867675</v>
      </c>
      <c r="F12" s="100"/>
      <c r="G12" s="100"/>
    </row>
    <row r="13" spans="1:7" s="48" customFormat="1" x14ac:dyDescent="0.2">
      <c r="A13" s="53" t="s">
        <v>367</v>
      </c>
      <c r="B13" s="51"/>
      <c r="C13" s="54">
        <v>0</v>
      </c>
      <c r="D13" s="54">
        <v>0</v>
      </c>
      <c r="F13" s="100"/>
      <c r="G13" s="100"/>
    </row>
    <row r="14" spans="1:7" s="48" customFormat="1" x14ac:dyDescent="0.2">
      <c r="A14" s="53" t="s">
        <v>368</v>
      </c>
      <c r="B14" s="51"/>
      <c r="C14" s="54">
        <v>-4685847043</v>
      </c>
      <c r="D14" s="54">
        <v>-3845408653</v>
      </c>
      <c r="F14" s="100"/>
      <c r="G14" s="100"/>
    </row>
    <row r="15" spans="1:7" x14ac:dyDescent="0.2">
      <c r="A15" s="53" t="s">
        <v>369</v>
      </c>
      <c r="B15" s="51"/>
      <c r="C15" s="54">
        <v>7062332170</v>
      </c>
      <c r="D15" s="54">
        <v>1361397361</v>
      </c>
      <c r="F15" s="100"/>
      <c r="G15" s="100"/>
    </row>
    <row r="16" spans="1:7" x14ac:dyDescent="0.2">
      <c r="A16" s="53" t="s">
        <v>370</v>
      </c>
      <c r="B16" s="51"/>
      <c r="C16" s="54">
        <v>-6222143882</v>
      </c>
      <c r="D16" s="54">
        <v>-6536298619</v>
      </c>
      <c r="F16" s="100"/>
      <c r="G16" s="100"/>
    </row>
    <row r="17" spans="1:7" x14ac:dyDescent="0.2">
      <c r="A17" s="55" t="s">
        <v>371</v>
      </c>
      <c r="B17" s="51"/>
      <c r="C17" s="52">
        <v>9446960103</v>
      </c>
      <c r="D17" s="52">
        <v>2658557764</v>
      </c>
      <c r="F17" s="100"/>
      <c r="G17" s="100"/>
    </row>
    <row r="18" spans="1:7" x14ac:dyDescent="0.2">
      <c r="A18" s="55" t="s">
        <v>372</v>
      </c>
      <c r="B18" s="51"/>
      <c r="C18" s="54"/>
      <c r="D18" s="54"/>
      <c r="F18" s="100"/>
      <c r="G18" s="100"/>
    </row>
    <row r="19" spans="1:7" x14ac:dyDescent="0.2">
      <c r="A19" s="53" t="s">
        <v>373</v>
      </c>
      <c r="B19" s="51">
        <v>6</v>
      </c>
      <c r="C19" s="54">
        <v>30718910</v>
      </c>
      <c r="D19" s="54">
        <v>4180878</v>
      </c>
      <c r="F19" s="100"/>
      <c r="G19" s="100"/>
    </row>
    <row r="20" spans="1:7" x14ac:dyDescent="0.2">
      <c r="A20" s="53" t="s">
        <v>374</v>
      </c>
      <c r="B20" s="51">
        <v>6.8</v>
      </c>
      <c r="C20" s="54">
        <v>-403939115</v>
      </c>
      <c r="D20" s="54">
        <v>-232155546</v>
      </c>
      <c r="F20" s="100"/>
      <c r="G20" s="100"/>
    </row>
    <row r="21" spans="1:7" x14ac:dyDescent="0.2">
      <c r="A21" s="53" t="s">
        <v>375</v>
      </c>
      <c r="B21" s="51">
        <v>11</v>
      </c>
      <c r="C21" s="54">
        <v>-158567104067</v>
      </c>
      <c r="D21" s="54">
        <v>-66862169919</v>
      </c>
      <c r="F21" s="100"/>
      <c r="G21" s="100"/>
    </row>
    <row r="22" spans="1:7" s="48" customFormat="1" x14ac:dyDescent="0.2">
      <c r="A22" s="53" t="s">
        <v>376</v>
      </c>
      <c r="B22" s="51">
        <v>11</v>
      </c>
      <c r="C22" s="54">
        <v>115676232551</v>
      </c>
      <c r="D22" s="54">
        <v>59468592294</v>
      </c>
      <c r="F22" s="100"/>
      <c r="G22" s="100"/>
    </row>
    <row r="23" spans="1:7" s="48" customFormat="1" x14ac:dyDescent="0.2">
      <c r="A23" s="53" t="s">
        <v>377</v>
      </c>
      <c r="B23" s="51">
        <v>26</v>
      </c>
      <c r="C23" s="54">
        <v>22541089253</v>
      </c>
      <c r="D23" s="54">
        <v>12678930043</v>
      </c>
      <c r="F23" s="100"/>
      <c r="G23" s="100"/>
    </row>
    <row r="24" spans="1:7" x14ac:dyDescent="0.2">
      <c r="A24" s="53" t="s">
        <v>378</v>
      </c>
      <c r="B24" s="51">
        <v>26</v>
      </c>
      <c r="C24" s="54">
        <v>184088071</v>
      </c>
      <c r="D24" s="54">
        <v>165679264</v>
      </c>
      <c r="F24" s="100"/>
      <c r="G24" s="100"/>
    </row>
    <row r="25" spans="1:7" x14ac:dyDescent="0.2">
      <c r="A25" s="53" t="s">
        <v>379</v>
      </c>
      <c r="B25" s="51"/>
      <c r="C25" s="54">
        <v>0</v>
      </c>
      <c r="D25" s="54">
        <v>262255448</v>
      </c>
      <c r="F25" s="100"/>
      <c r="G25" s="100"/>
    </row>
    <row r="26" spans="1:7" x14ac:dyDescent="0.2">
      <c r="A26" s="53" t="s">
        <v>380</v>
      </c>
      <c r="B26" s="51"/>
      <c r="C26" s="54">
        <v>0</v>
      </c>
      <c r="D26" s="54">
        <v>0</v>
      </c>
      <c r="F26" s="100"/>
      <c r="G26" s="100"/>
    </row>
    <row r="27" spans="1:7" ht="10.95" customHeight="1" x14ac:dyDescent="0.2">
      <c r="A27" s="55" t="s">
        <v>381</v>
      </c>
      <c r="B27" s="51"/>
      <c r="C27" s="52">
        <v>-20538914397</v>
      </c>
      <c r="D27" s="52">
        <v>5485312462</v>
      </c>
      <c r="F27" s="100"/>
      <c r="G27" s="100"/>
    </row>
    <row r="28" spans="1:7" ht="12" customHeight="1" x14ac:dyDescent="0.2">
      <c r="A28" s="50" t="s">
        <v>382</v>
      </c>
      <c r="B28" s="51"/>
      <c r="C28" s="52"/>
      <c r="D28" s="52"/>
      <c r="F28" s="100"/>
      <c r="G28" s="100"/>
    </row>
    <row r="29" spans="1:7" s="48" customFormat="1" x14ac:dyDescent="0.2">
      <c r="A29" s="53" t="s">
        <v>383</v>
      </c>
      <c r="B29" s="51"/>
      <c r="C29" s="52">
        <v>0</v>
      </c>
      <c r="D29" s="7">
        <v>7070036</v>
      </c>
      <c r="F29" s="100"/>
      <c r="G29" s="100"/>
    </row>
    <row r="30" spans="1:7" s="48" customFormat="1" x14ac:dyDescent="0.2">
      <c r="A30" s="53" t="s">
        <v>384</v>
      </c>
      <c r="B30" s="51"/>
      <c r="C30" s="54">
        <v>0</v>
      </c>
      <c r="D30" s="54">
        <v>0</v>
      </c>
      <c r="F30" s="100"/>
      <c r="G30" s="100"/>
    </row>
    <row r="31" spans="1:7" s="48" customFormat="1" x14ac:dyDescent="0.2">
      <c r="A31" s="53" t="s">
        <v>385</v>
      </c>
      <c r="B31" s="51">
        <v>20</v>
      </c>
      <c r="C31" s="54">
        <v>-97076239</v>
      </c>
      <c r="D31" s="54">
        <v>-32857972</v>
      </c>
      <c r="F31" s="100"/>
      <c r="G31" s="100"/>
    </row>
    <row r="32" spans="1:7" s="48" customFormat="1" x14ac:dyDescent="0.2">
      <c r="A32" s="53" t="s">
        <v>386</v>
      </c>
      <c r="B32" s="51"/>
      <c r="C32" s="56">
        <v>-2000000000</v>
      </c>
      <c r="D32" s="56">
        <v>-1000000000</v>
      </c>
      <c r="F32" s="100"/>
      <c r="G32" s="100"/>
    </row>
    <row r="33" spans="1:7" x14ac:dyDescent="0.2">
      <c r="A33" s="53" t="s">
        <v>387</v>
      </c>
      <c r="B33" s="51"/>
      <c r="C33" s="54">
        <v>9836565752</v>
      </c>
      <c r="D33" s="54">
        <v>1570179274</v>
      </c>
      <c r="F33" s="100"/>
      <c r="G33" s="100"/>
    </row>
    <row r="34" spans="1:7" x14ac:dyDescent="0.2">
      <c r="A34" s="53" t="s">
        <v>388</v>
      </c>
      <c r="B34" s="51"/>
      <c r="C34" s="54">
        <v>-6979548862</v>
      </c>
      <c r="D34" s="54">
        <v>-17156128687</v>
      </c>
      <c r="F34" s="100"/>
      <c r="G34" s="100"/>
    </row>
    <row r="35" spans="1:7" x14ac:dyDescent="0.2">
      <c r="A35" s="55" t="s">
        <v>389</v>
      </c>
      <c r="B35" s="51"/>
      <c r="C35" s="52">
        <v>759940651</v>
      </c>
      <c r="D35" s="52">
        <v>-16611737349</v>
      </c>
      <c r="F35" s="100"/>
      <c r="G35" s="100"/>
    </row>
    <row r="36" spans="1:7" x14ac:dyDescent="0.2">
      <c r="A36" s="55" t="s">
        <v>390</v>
      </c>
      <c r="B36" s="51"/>
      <c r="C36" s="52">
        <v>635511015</v>
      </c>
      <c r="D36" s="52">
        <v>575379392</v>
      </c>
      <c r="F36" s="100"/>
      <c r="G36" s="100"/>
    </row>
    <row r="37" spans="1:7" x14ac:dyDescent="0.2">
      <c r="A37" s="55" t="s">
        <v>391</v>
      </c>
      <c r="B37" s="51"/>
      <c r="C37" s="52">
        <v>-9696502628</v>
      </c>
      <c r="D37" s="52">
        <v>-7892487731</v>
      </c>
      <c r="F37" s="100"/>
      <c r="G37" s="100"/>
    </row>
    <row r="38" spans="1:7" x14ac:dyDescent="0.2">
      <c r="A38" s="55" t="s">
        <v>392</v>
      </c>
      <c r="B38" s="57">
        <v>14</v>
      </c>
      <c r="C38" s="52">
        <v>18273954433</v>
      </c>
      <c r="D38" s="52">
        <v>26166442164</v>
      </c>
      <c r="F38" s="100"/>
      <c r="G38" s="100"/>
    </row>
    <row r="39" spans="1:7" ht="12" customHeight="1" x14ac:dyDescent="0.2">
      <c r="A39" s="50" t="s">
        <v>393</v>
      </c>
      <c r="B39" s="57">
        <v>14</v>
      </c>
      <c r="C39" s="52">
        <v>8577451805</v>
      </c>
      <c r="D39" s="52">
        <v>18273954433</v>
      </c>
      <c r="F39" s="100"/>
      <c r="G39" s="100"/>
    </row>
  </sheetData>
  <mergeCells count="4">
    <mergeCell ref="A1:A4"/>
    <mergeCell ref="B1:B4"/>
    <mergeCell ref="C1:C4"/>
    <mergeCell ref="D1:D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659C7-6098-4867-86C7-CC98D4DDA01A}">
  <sheetPr>
    <tabColor rgb="FF00B050"/>
  </sheetPr>
  <dimension ref="A1:Y41"/>
  <sheetViews>
    <sheetView showGridLines="0" topLeftCell="G1" zoomScaleNormal="100" workbookViewId="0">
      <selection activeCell="O1" sqref="O1:AB1048576"/>
    </sheetView>
  </sheetViews>
  <sheetFormatPr defaultColWidth="8.5546875" defaultRowHeight="9" x14ac:dyDescent="0.2"/>
  <cols>
    <col min="1" max="1" width="28.21875" style="19" bestFit="1" customWidth="1"/>
    <col min="2" max="2" width="24.44140625" style="19" customWidth="1"/>
    <col min="3" max="3" width="9.77734375" style="82" bestFit="1" customWidth="1"/>
    <col min="4" max="5" width="9" style="19" customWidth="1"/>
    <col min="6" max="6" width="8.21875" style="19" customWidth="1"/>
    <col min="7" max="7" width="7.5546875" style="19" customWidth="1"/>
    <col min="8" max="8" width="9" style="19" customWidth="1"/>
    <col min="9" max="9" width="7.44140625" style="19" customWidth="1"/>
    <col min="10" max="10" width="9.5546875" style="19" customWidth="1"/>
    <col min="11" max="11" width="10.77734375" style="19" customWidth="1"/>
    <col min="12" max="12" width="9.77734375" style="19" customWidth="1"/>
    <col min="13" max="13" width="10.5546875" style="19" customWidth="1"/>
    <col min="14" max="14" width="11.21875" style="19" bestFit="1" customWidth="1"/>
    <col min="15" max="16384" width="8.5546875" style="19"/>
  </cols>
  <sheetData>
    <row r="1" spans="1:25" s="71" customFormat="1" ht="8.4" x14ac:dyDescent="0.15">
      <c r="A1" s="92" t="s">
        <v>450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25" s="71" customFormat="1" ht="14.55" customHeight="1" x14ac:dyDescent="0.15">
      <c r="A2" s="93"/>
      <c r="B2" s="94" t="s">
        <v>2</v>
      </c>
      <c r="C2" s="92" t="s">
        <v>451</v>
      </c>
      <c r="D2" s="95" t="s">
        <v>452</v>
      </c>
      <c r="E2" s="95" t="s">
        <v>453</v>
      </c>
      <c r="F2" s="95" t="s">
        <v>454</v>
      </c>
      <c r="G2" s="95" t="s">
        <v>455</v>
      </c>
      <c r="H2" s="95" t="s">
        <v>456</v>
      </c>
      <c r="I2" s="95" t="s">
        <v>457</v>
      </c>
      <c r="J2" s="95" t="s">
        <v>458</v>
      </c>
      <c r="K2" s="95" t="s">
        <v>459</v>
      </c>
      <c r="L2" s="95" t="s">
        <v>460</v>
      </c>
      <c r="M2" s="92" t="s">
        <v>461</v>
      </c>
    </row>
    <row r="3" spans="1:25" s="71" customFormat="1" ht="9" customHeight="1" x14ac:dyDescent="0.15">
      <c r="A3" s="93"/>
      <c r="B3" s="94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25" s="71" customFormat="1" ht="9" customHeight="1" x14ac:dyDescent="0.15">
      <c r="A4" s="93"/>
      <c r="B4" s="94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25" s="71" customFormat="1" ht="9" customHeight="1" x14ac:dyDescent="0.15">
      <c r="A5" s="93"/>
      <c r="B5" s="94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</row>
    <row r="6" spans="1:25" s="71" customFormat="1" ht="9" customHeight="1" x14ac:dyDescent="0.15">
      <c r="A6" s="72" t="s">
        <v>462</v>
      </c>
      <c r="B6" s="72"/>
      <c r="C6" s="73">
        <v>1161523363</v>
      </c>
      <c r="D6" s="73">
        <v>-43465453</v>
      </c>
      <c r="E6" s="73">
        <v>3442641570</v>
      </c>
      <c r="F6" s="73">
        <v>0</v>
      </c>
      <c r="G6" s="73">
        <v>0</v>
      </c>
      <c r="H6" s="73">
        <v>324063778</v>
      </c>
      <c r="I6" s="73">
        <v>0</v>
      </c>
      <c r="J6" s="73">
        <v>3261201360</v>
      </c>
      <c r="K6" s="73">
        <v>6186049487</v>
      </c>
      <c r="L6" s="73">
        <v>63065443</v>
      </c>
      <c r="M6" s="73">
        <v>14395079548</v>
      </c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</row>
    <row r="7" spans="1:25" ht="9" customHeight="1" x14ac:dyDescent="0.2">
      <c r="A7" s="74" t="s">
        <v>463</v>
      </c>
      <c r="B7" s="74"/>
      <c r="C7" s="75">
        <v>3838476637</v>
      </c>
      <c r="D7" s="76">
        <v>0</v>
      </c>
      <c r="E7" s="76">
        <v>0</v>
      </c>
      <c r="F7" s="76">
        <v>0</v>
      </c>
      <c r="G7" s="76">
        <v>0</v>
      </c>
      <c r="H7" s="76">
        <v>0</v>
      </c>
      <c r="I7" s="76">
        <v>0</v>
      </c>
      <c r="J7" s="76">
        <v>0</v>
      </c>
      <c r="K7" s="76">
        <v>0</v>
      </c>
      <c r="L7" s="76">
        <v>-3838476637</v>
      </c>
      <c r="M7" s="73">
        <v>0</v>
      </c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</row>
    <row r="8" spans="1:25" ht="9" customHeight="1" x14ac:dyDescent="0.2">
      <c r="A8" s="74" t="s">
        <v>464</v>
      </c>
      <c r="B8" s="74"/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0</v>
      </c>
      <c r="L8" s="76">
        <v>0</v>
      </c>
      <c r="M8" s="73">
        <v>0</v>
      </c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</row>
    <row r="9" spans="1:25" ht="9" customHeight="1" x14ac:dyDescent="0.2">
      <c r="A9" s="74" t="s">
        <v>465</v>
      </c>
      <c r="B9" s="74"/>
      <c r="C9" s="75">
        <v>3838476637</v>
      </c>
      <c r="D9" s="76">
        <v>0</v>
      </c>
      <c r="E9" s="75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-3838476637</v>
      </c>
      <c r="M9" s="73">
        <v>0</v>
      </c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</row>
    <row r="10" spans="1:25" ht="9" customHeight="1" x14ac:dyDescent="0.2">
      <c r="A10" s="74" t="s">
        <v>466</v>
      </c>
      <c r="B10" s="74"/>
      <c r="C10" s="76">
        <v>0</v>
      </c>
      <c r="D10" s="76">
        <v>7070036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</v>
      </c>
      <c r="L10" s="76">
        <v>0</v>
      </c>
      <c r="M10" s="73">
        <v>7070036</v>
      </c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</row>
    <row r="11" spans="1:25" ht="18" x14ac:dyDescent="0.2">
      <c r="A11" s="77" t="s">
        <v>467</v>
      </c>
      <c r="B11" s="74"/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-10447254</v>
      </c>
      <c r="K11" s="76">
        <v>0</v>
      </c>
      <c r="L11" s="76">
        <v>0</v>
      </c>
      <c r="M11" s="73">
        <v>-10447254</v>
      </c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</row>
    <row r="12" spans="1:25" ht="9" customHeight="1" x14ac:dyDescent="0.2">
      <c r="A12" s="74" t="s">
        <v>468</v>
      </c>
      <c r="B12" s="74"/>
      <c r="C12" s="76">
        <v>0</v>
      </c>
      <c r="D12" s="76">
        <v>0</v>
      </c>
      <c r="E12" s="76">
        <v>1264011768</v>
      </c>
      <c r="F12" s="76">
        <v>0</v>
      </c>
      <c r="G12" s="76">
        <v>0</v>
      </c>
      <c r="H12" s="76">
        <v>0</v>
      </c>
      <c r="I12" s="76">
        <v>0</v>
      </c>
      <c r="J12" s="76">
        <v>220394045</v>
      </c>
      <c r="K12" s="76">
        <v>0</v>
      </c>
      <c r="L12" s="76">
        <v>0</v>
      </c>
      <c r="M12" s="73">
        <v>1484405813</v>
      </c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</row>
    <row r="13" spans="1:25" ht="9" customHeight="1" x14ac:dyDescent="0.2">
      <c r="A13" s="74" t="s">
        <v>469</v>
      </c>
      <c r="B13" s="74"/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3">
        <v>0</v>
      </c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</row>
    <row r="14" spans="1:25" ht="9" customHeight="1" x14ac:dyDescent="0.2">
      <c r="A14" s="74" t="s">
        <v>470</v>
      </c>
      <c r="B14" s="74"/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8345924</v>
      </c>
      <c r="M14" s="73">
        <v>8345924</v>
      </c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</row>
    <row r="15" spans="1:25" s="71" customFormat="1" ht="9" customHeight="1" x14ac:dyDescent="0.15">
      <c r="A15" s="74" t="s">
        <v>471</v>
      </c>
      <c r="B15" s="74"/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3">
        <v>0</v>
      </c>
      <c r="L15" s="76">
        <v>0</v>
      </c>
      <c r="M15" s="73">
        <v>0</v>
      </c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</row>
    <row r="16" spans="1:25" ht="9" customHeight="1" x14ac:dyDescent="0.2">
      <c r="A16" s="74" t="s">
        <v>472</v>
      </c>
      <c r="B16" s="74"/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12780600278</v>
      </c>
      <c r="L16" s="76">
        <v>0</v>
      </c>
      <c r="M16" s="73">
        <v>12780600278</v>
      </c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</row>
    <row r="17" spans="1:25" s="71" customFormat="1" ht="9" customHeight="1" x14ac:dyDescent="0.15">
      <c r="A17" s="74" t="s">
        <v>473</v>
      </c>
      <c r="B17" s="74"/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5">
        <v>0</v>
      </c>
      <c r="I17" s="76">
        <v>0</v>
      </c>
      <c r="J17" s="76">
        <v>0</v>
      </c>
      <c r="K17" s="78">
        <v>0</v>
      </c>
      <c r="L17" s="76">
        <v>-1000000000</v>
      </c>
      <c r="M17" s="73">
        <v>-1000000000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</row>
    <row r="18" spans="1:25" ht="9" customHeight="1" x14ac:dyDescent="0.2">
      <c r="A18" s="74" t="s">
        <v>474</v>
      </c>
      <c r="B18" s="74"/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94192383</v>
      </c>
      <c r="I18" s="76">
        <v>0</v>
      </c>
      <c r="J18" s="76">
        <v>1222666789</v>
      </c>
      <c r="K18" s="76">
        <v>-6186049487</v>
      </c>
      <c r="L18" s="76">
        <v>4869190315</v>
      </c>
      <c r="M18" s="73">
        <v>0</v>
      </c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</row>
    <row r="19" spans="1:25" ht="16.8" x14ac:dyDescent="0.2">
      <c r="A19" s="79" t="s">
        <v>475</v>
      </c>
      <c r="B19" s="74"/>
      <c r="C19" s="80">
        <v>5000000000</v>
      </c>
      <c r="D19" s="80">
        <v>-36395417</v>
      </c>
      <c r="E19" s="80">
        <v>4706653338</v>
      </c>
      <c r="F19" s="80">
        <v>0</v>
      </c>
      <c r="G19" s="80">
        <v>0</v>
      </c>
      <c r="H19" s="80">
        <v>418256161</v>
      </c>
      <c r="I19" s="80">
        <v>0</v>
      </c>
      <c r="J19" s="80">
        <v>4693814940</v>
      </c>
      <c r="K19" s="80">
        <v>12780600278</v>
      </c>
      <c r="L19" s="80">
        <v>102125045</v>
      </c>
      <c r="M19" s="80">
        <v>27665054345</v>
      </c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</row>
    <row r="20" spans="1:25" ht="12" customHeight="1" x14ac:dyDescent="0.2">
      <c r="C20" s="19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</row>
    <row r="21" spans="1:25" x14ac:dyDescent="0.2">
      <c r="A21" s="92" t="s">
        <v>450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</row>
    <row r="22" spans="1:25" ht="9" customHeight="1" x14ac:dyDescent="0.2">
      <c r="A22" s="93"/>
      <c r="B22" s="94" t="s">
        <v>2</v>
      </c>
      <c r="C22" s="92" t="s">
        <v>451</v>
      </c>
      <c r="D22" s="95" t="s">
        <v>452</v>
      </c>
      <c r="E22" s="95" t="s">
        <v>453</v>
      </c>
      <c r="F22" s="95" t="s">
        <v>454</v>
      </c>
      <c r="G22" s="95" t="s">
        <v>455</v>
      </c>
      <c r="H22" s="95" t="s">
        <v>456</v>
      </c>
      <c r="I22" s="95" t="s">
        <v>457</v>
      </c>
      <c r="J22" s="95" t="s">
        <v>458</v>
      </c>
      <c r="K22" s="95" t="s">
        <v>459</v>
      </c>
      <c r="L22" s="95" t="s">
        <v>460</v>
      </c>
      <c r="M22" s="92" t="s">
        <v>461</v>
      </c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</row>
    <row r="23" spans="1:25" x14ac:dyDescent="0.2">
      <c r="A23" s="93"/>
      <c r="B23" s="94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</row>
    <row r="24" spans="1:25" s="71" customFormat="1" ht="8.4" x14ac:dyDescent="0.15">
      <c r="A24" s="93"/>
      <c r="B24" s="94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</row>
    <row r="25" spans="1:25" x14ac:dyDescent="0.2">
      <c r="A25" s="93"/>
      <c r="B25" s="94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</row>
    <row r="26" spans="1:25" ht="9" customHeight="1" x14ac:dyDescent="0.2">
      <c r="A26" s="72" t="s">
        <v>476</v>
      </c>
      <c r="B26" s="72"/>
      <c r="C26" s="73">
        <v>5000000000</v>
      </c>
      <c r="D26" s="73">
        <v>-36395417</v>
      </c>
      <c r="E26" s="73">
        <v>4706653338</v>
      </c>
      <c r="F26" s="73" t="s">
        <v>400</v>
      </c>
      <c r="G26" s="73" t="s">
        <v>400</v>
      </c>
      <c r="H26" s="73">
        <v>418256161</v>
      </c>
      <c r="I26" s="73" t="s">
        <v>400</v>
      </c>
      <c r="J26" s="73">
        <v>4693814940</v>
      </c>
      <c r="K26" s="73">
        <v>12780600278</v>
      </c>
      <c r="L26" s="73">
        <v>102125045</v>
      </c>
      <c r="M26" s="73">
        <v>27665054345</v>
      </c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</row>
    <row r="27" spans="1:25" ht="9" customHeight="1" x14ac:dyDescent="0.2">
      <c r="A27" s="74" t="s">
        <v>463</v>
      </c>
      <c r="B27" s="74"/>
      <c r="C27" s="75">
        <v>5000000000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0</v>
      </c>
      <c r="L27" s="76">
        <v>-5000000000</v>
      </c>
      <c r="M27" s="73">
        <v>0</v>
      </c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</row>
    <row r="28" spans="1:25" ht="9" customHeight="1" x14ac:dyDescent="0.2">
      <c r="A28" s="74" t="s">
        <v>464</v>
      </c>
      <c r="B28" s="74"/>
      <c r="C28" s="76">
        <v>0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0</v>
      </c>
      <c r="L28" s="76">
        <v>0</v>
      </c>
      <c r="M28" s="73">
        <v>0</v>
      </c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</row>
    <row r="29" spans="1:25" ht="9" customHeight="1" x14ac:dyDescent="0.2">
      <c r="A29" s="74" t="s">
        <v>465</v>
      </c>
      <c r="B29" s="74"/>
      <c r="C29" s="75">
        <v>5000000000</v>
      </c>
      <c r="D29" s="76">
        <v>0</v>
      </c>
      <c r="E29" s="75"/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0</v>
      </c>
      <c r="L29" s="76">
        <v>-5000000000</v>
      </c>
      <c r="M29" s="73">
        <v>0</v>
      </c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</row>
    <row r="30" spans="1:25" ht="9" customHeight="1" x14ac:dyDescent="0.2">
      <c r="A30" s="74" t="s">
        <v>466</v>
      </c>
      <c r="B30" s="74"/>
      <c r="C30" s="76">
        <v>0</v>
      </c>
      <c r="D30" s="76">
        <v>0</v>
      </c>
      <c r="E30" s="76">
        <v>0</v>
      </c>
      <c r="F30" s="76">
        <v>0</v>
      </c>
      <c r="G30" s="76">
        <v>0</v>
      </c>
      <c r="H30" s="76">
        <v>0</v>
      </c>
      <c r="I30" s="76">
        <v>0</v>
      </c>
      <c r="J30" s="76">
        <v>0</v>
      </c>
      <c r="K30" s="76">
        <v>0</v>
      </c>
      <c r="L30" s="76">
        <v>0</v>
      </c>
      <c r="M30" s="73">
        <v>0</v>
      </c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</row>
    <row r="31" spans="1:25" ht="18" x14ac:dyDescent="0.2">
      <c r="A31" s="77" t="s">
        <v>467</v>
      </c>
      <c r="B31" s="74"/>
      <c r="C31" s="76">
        <v>0</v>
      </c>
      <c r="D31" s="76">
        <v>0</v>
      </c>
      <c r="E31" s="76">
        <v>0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>
        <v>0</v>
      </c>
      <c r="L31" s="76">
        <v>0</v>
      </c>
      <c r="M31" s="73">
        <v>0</v>
      </c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</row>
    <row r="32" spans="1:25" ht="9" customHeight="1" x14ac:dyDescent="0.2">
      <c r="A32" s="74" t="s">
        <v>468</v>
      </c>
      <c r="B32" s="74"/>
      <c r="C32" s="76">
        <v>0</v>
      </c>
      <c r="D32" s="76">
        <v>0</v>
      </c>
      <c r="E32" s="76">
        <v>4089991882</v>
      </c>
      <c r="F32" s="76">
        <v>0</v>
      </c>
      <c r="G32" s="76">
        <v>0</v>
      </c>
      <c r="H32" s="76">
        <v>0</v>
      </c>
      <c r="I32" s="76">
        <v>0</v>
      </c>
      <c r="J32" s="76">
        <v>0</v>
      </c>
      <c r="K32" s="76">
        <v>0</v>
      </c>
      <c r="L32" s="76">
        <v>0</v>
      </c>
      <c r="M32" s="73">
        <v>4089991882</v>
      </c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</row>
    <row r="33" spans="1:25" ht="9" customHeight="1" x14ac:dyDescent="0.2">
      <c r="A33" s="74" t="s">
        <v>469</v>
      </c>
      <c r="B33" s="74"/>
      <c r="C33" s="76">
        <v>0</v>
      </c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3">
        <v>0</v>
      </c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</row>
    <row r="34" spans="1:25" ht="9" customHeight="1" x14ac:dyDescent="0.2">
      <c r="A34" s="74" t="s">
        <v>470</v>
      </c>
      <c r="B34" s="74"/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352160878</v>
      </c>
      <c r="K34" s="76">
        <v>0</v>
      </c>
      <c r="L34" s="76">
        <v>11473907</v>
      </c>
      <c r="M34" s="73">
        <v>363634785</v>
      </c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</row>
    <row r="35" spans="1:25" ht="9" customHeight="1" x14ac:dyDescent="0.2">
      <c r="A35" s="74" t="s">
        <v>471</v>
      </c>
      <c r="B35" s="74"/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3">
        <v>0</v>
      </c>
      <c r="L35" s="76">
        <v>0</v>
      </c>
      <c r="M35" s="73">
        <v>0</v>
      </c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</row>
    <row r="36" spans="1:25" ht="9" customHeight="1" x14ac:dyDescent="0.2">
      <c r="A36" s="74" t="s">
        <v>472</v>
      </c>
      <c r="B36" s="74"/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19527051640</v>
      </c>
      <c r="L36" s="76">
        <v>0</v>
      </c>
      <c r="M36" s="73">
        <v>19527051640</v>
      </c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</row>
    <row r="37" spans="1:25" ht="9" customHeight="1" x14ac:dyDescent="0.2">
      <c r="A37" s="74" t="s">
        <v>473</v>
      </c>
      <c r="B37" s="74"/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5">
        <v>0</v>
      </c>
      <c r="I37" s="76">
        <v>0</v>
      </c>
      <c r="J37" s="76">
        <v>0</v>
      </c>
      <c r="K37" s="78">
        <v>0</v>
      </c>
      <c r="L37" s="76">
        <v>-2000000000</v>
      </c>
      <c r="M37" s="73">
        <v>-2000000000</v>
      </c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</row>
    <row r="38" spans="1:25" ht="9" customHeight="1" x14ac:dyDescent="0.2">
      <c r="A38" s="74" t="s">
        <v>474</v>
      </c>
      <c r="B38" s="74"/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811013142</v>
      </c>
      <c r="I38" s="76">
        <v>0</v>
      </c>
      <c r="J38" s="76">
        <v>4909249682</v>
      </c>
      <c r="K38" s="76">
        <v>-12780600278</v>
      </c>
      <c r="L38" s="76">
        <v>7060337454</v>
      </c>
      <c r="M38" s="73">
        <v>0</v>
      </c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</row>
    <row r="39" spans="1:25" ht="16.8" x14ac:dyDescent="0.2">
      <c r="A39" s="79" t="s">
        <v>477</v>
      </c>
      <c r="B39" s="72"/>
      <c r="C39" s="73">
        <v>10000000000</v>
      </c>
      <c r="D39" s="73">
        <v>-36395417</v>
      </c>
      <c r="E39" s="73">
        <v>8796645220</v>
      </c>
      <c r="F39" s="73">
        <v>0</v>
      </c>
      <c r="G39" s="73">
        <v>0</v>
      </c>
      <c r="H39" s="73">
        <v>1229269303</v>
      </c>
      <c r="I39" s="73">
        <v>0</v>
      </c>
      <c r="J39" s="73">
        <v>9955225500</v>
      </c>
      <c r="K39" s="73">
        <v>19527051640</v>
      </c>
      <c r="L39" s="73">
        <v>173936406</v>
      </c>
      <c r="M39" s="73">
        <v>49645732652</v>
      </c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</row>
    <row r="41" spans="1:25" x14ac:dyDescent="0.2"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</row>
  </sheetData>
  <mergeCells count="28">
    <mergeCell ref="A21:M21"/>
    <mergeCell ref="L22:L25"/>
    <mergeCell ref="M22:M25"/>
    <mergeCell ref="F22:F25"/>
    <mergeCell ref="G22:G25"/>
    <mergeCell ref="H22:H25"/>
    <mergeCell ref="I22:I25"/>
    <mergeCell ref="J22:J25"/>
    <mergeCell ref="K22:K25"/>
    <mergeCell ref="A22:A25"/>
    <mergeCell ref="B22:B25"/>
    <mergeCell ref="C22:C25"/>
    <mergeCell ref="D22:D25"/>
    <mergeCell ref="E22:E25"/>
    <mergeCell ref="A1:M1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M2:M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64220-D72D-4F79-AD9B-2C13677F4DFC}">
  <dimension ref="A1:F55"/>
  <sheetViews>
    <sheetView showGridLines="0" workbookViewId="0">
      <selection activeCell="E5" sqref="E5:F55"/>
    </sheetView>
  </sheetViews>
  <sheetFormatPr defaultRowHeight="14.4" x14ac:dyDescent="0.3"/>
  <cols>
    <col min="1" max="1" width="43.77734375" customWidth="1"/>
    <col min="2" max="2" width="14.44140625" customWidth="1"/>
    <col min="3" max="3" width="15.21875" customWidth="1"/>
  </cols>
  <sheetData>
    <row r="1" spans="1:6" x14ac:dyDescent="0.3">
      <c r="A1" s="84"/>
      <c r="B1" s="86" t="s">
        <v>394</v>
      </c>
      <c r="C1" s="86" t="s">
        <v>395</v>
      </c>
    </row>
    <row r="2" spans="1:6" x14ac:dyDescent="0.3">
      <c r="A2" s="84"/>
      <c r="B2" s="86"/>
      <c r="C2" s="86"/>
    </row>
    <row r="3" spans="1:6" ht="9.4499999999999993" customHeight="1" x14ac:dyDescent="0.3">
      <c r="A3" s="84"/>
      <c r="B3" s="86"/>
      <c r="C3" s="86"/>
    </row>
    <row r="4" spans="1:6" ht="1.2" customHeight="1" x14ac:dyDescent="0.3">
      <c r="A4" s="84"/>
      <c r="B4" s="86"/>
      <c r="C4" s="86"/>
    </row>
    <row r="5" spans="1:6" ht="10.199999999999999" customHeight="1" x14ac:dyDescent="0.3">
      <c r="A5" s="20" t="s">
        <v>396</v>
      </c>
      <c r="B5" s="60">
        <v>27055672079</v>
      </c>
      <c r="C5" s="60">
        <v>16681685143</v>
      </c>
      <c r="E5" s="102"/>
      <c r="F5" s="102"/>
    </row>
    <row r="6" spans="1:6" ht="10.199999999999999" customHeight="1" x14ac:dyDescent="0.3">
      <c r="A6" s="20" t="s">
        <v>397</v>
      </c>
      <c r="B6" s="60">
        <v>-7528620439</v>
      </c>
      <c r="C6" s="60">
        <v>-3901084865</v>
      </c>
      <c r="E6" s="102"/>
      <c r="F6" s="102"/>
    </row>
    <row r="7" spans="1:6" ht="10.199999999999999" customHeight="1" x14ac:dyDescent="0.3">
      <c r="A7" s="20" t="s">
        <v>398</v>
      </c>
      <c r="B7" s="60">
        <v>-7528620439</v>
      </c>
      <c r="C7" s="60">
        <v>-3901084865</v>
      </c>
      <c r="E7" s="102"/>
      <c r="F7" s="102"/>
    </row>
    <row r="8" spans="1:6" ht="10.199999999999999" customHeight="1" x14ac:dyDescent="0.3">
      <c r="A8" s="20" t="s">
        <v>399</v>
      </c>
      <c r="B8" s="60" t="s">
        <v>400</v>
      </c>
      <c r="C8" s="60" t="s">
        <v>400</v>
      </c>
      <c r="E8" s="102"/>
      <c r="F8" s="102"/>
    </row>
    <row r="9" spans="1:6" ht="10.199999999999999" customHeight="1" x14ac:dyDescent="0.3">
      <c r="A9" s="20" t="s">
        <v>401</v>
      </c>
      <c r="B9" s="60" t="s">
        <v>400</v>
      </c>
      <c r="C9" s="60" t="s">
        <v>400</v>
      </c>
      <c r="E9" s="102"/>
      <c r="F9" s="102"/>
    </row>
    <row r="10" spans="1:6" ht="10.199999999999999" customHeight="1" x14ac:dyDescent="0.3">
      <c r="A10" s="61" t="s">
        <v>402</v>
      </c>
      <c r="B10" s="62">
        <f>SUM(B5:B6)</f>
        <v>19527051640</v>
      </c>
      <c r="C10" s="62">
        <f>SUM(C5:C6)</f>
        <v>12780600278</v>
      </c>
      <c r="E10" s="102"/>
      <c r="F10" s="102"/>
    </row>
    <row r="11" spans="1:6" ht="10.199999999999999" customHeight="1" x14ac:dyDescent="0.3">
      <c r="A11" s="20" t="s">
        <v>403</v>
      </c>
      <c r="B11" s="60">
        <v>0</v>
      </c>
      <c r="C11" s="60" t="s">
        <v>400</v>
      </c>
      <c r="E11" s="102"/>
      <c r="F11" s="102"/>
    </row>
    <row r="12" spans="1:6" ht="10.199999999999999" customHeight="1" x14ac:dyDescent="0.3">
      <c r="A12" s="20" t="s">
        <v>404</v>
      </c>
      <c r="B12" s="60">
        <v>0</v>
      </c>
      <c r="C12" s="60" t="s">
        <v>400</v>
      </c>
      <c r="E12" s="102"/>
      <c r="F12" s="102"/>
    </row>
    <row r="13" spans="1:6" ht="10.199999999999999" customHeight="1" x14ac:dyDescent="0.3">
      <c r="A13" s="20" t="s">
        <v>405</v>
      </c>
      <c r="B13" s="60">
        <v>0</v>
      </c>
      <c r="C13" s="60" t="s">
        <v>400</v>
      </c>
      <c r="E13" s="102"/>
      <c r="F13" s="102"/>
    </row>
    <row r="14" spans="1:6" ht="10.199999999999999" customHeight="1" x14ac:dyDescent="0.3">
      <c r="A14" s="63" t="s">
        <v>406</v>
      </c>
      <c r="B14" s="62">
        <f>+B10</f>
        <v>19527051640</v>
      </c>
      <c r="C14" s="62">
        <f>+C10</f>
        <v>12780600278</v>
      </c>
      <c r="E14" s="102"/>
      <c r="F14" s="102"/>
    </row>
    <row r="15" spans="1:6" ht="10.199999999999999" customHeight="1" x14ac:dyDescent="0.3">
      <c r="A15" s="20" t="s">
        <v>407</v>
      </c>
      <c r="B15" s="60">
        <v>0</v>
      </c>
      <c r="C15" s="60">
        <v>-2000000000</v>
      </c>
      <c r="E15" s="102"/>
      <c r="F15" s="102"/>
    </row>
    <row r="16" spans="1:6" ht="10.199999999999999" customHeight="1" x14ac:dyDescent="0.3">
      <c r="A16" s="20" t="s">
        <v>408</v>
      </c>
      <c r="B16" s="60">
        <v>0</v>
      </c>
      <c r="C16" s="60">
        <v>-2000000000</v>
      </c>
      <c r="E16" s="102"/>
      <c r="F16" s="102"/>
    </row>
    <row r="17" spans="1:6" ht="10.199999999999999" customHeight="1" x14ac:dyDescent="0.3">
      <c r="A17" s="20" t="s">
        <v>409</v>
      </c>
      <c r="B17" s="60">
        <v>0</v>
      </c>
      <c r="C17" s="60" t="s">
        <v>400</v>
      </c>
      <c r="E17" s="102"/>
      <c r="F17" s="102"/>
    </row>
    <row r="18" spans="1:6" ht="10.199999999999999" customHeight="1" x14ac:dyDescent="0.3">
      <c r="A18" s="20" t="s">
        <v>410</v>
      </c>
      <c r="B18" s="60">
        <v>0</v>
      </c>
      <c r="C18" s="60" t="s">
        <v>400</v>
      </c>
      <c r="E18" s="102"/>
      <c r="F18" s="102"/>
    </row>
    <row r="19" spans="1:6" ht="10.199999999999999" customHeight="1" x14ac:dyDescent="0.3">
      <c r="A19" s="20" t="s">
        <v>411</v>
      </c>
      <c r="B19" s="60">
        <v>0</v>
      </c>
      <c r="C19" s="60" t="s">
        <v>400</v>
      </c>
      <c r="E19" s="102"/>
      <c r="F19" s="102"/>
    </row>
    <row r="20" spans="1:6" ht="10.199999999999999" customHeight="1" x14ac:dyDescent="0.3">
      <c r="A20" s="20" t="s">
        <v>412</v>
      </c>
      <c r="B20" s="60">
        <v>0</v>
      </c>
      <c r="C20" s="60" t="s">
        <v>400</v>
      </c>
      <c r="E20" s="102"/>
      <c r="F20" s="102"/>
    </row>
    <row r="21" spans="1:6" ht="10.199999999999999" customHeight="1" x14ac:dyDescent="0.3">
      <c r="A21" s="20" t="s">
        <v>413</v>
      </c>
      <c r="B21" s="60">
        <v>0</v>
      </c>
      <c r="C21" s="60" t="s">
        <v>400</v>
      </c>
      <c r="E21" s="102"/>
      <c r="F21" s="102"/>
    </row>
    <row r="22" spans="1:6" ht="10.199999999999999" customHeight="1" x14ac:dyDescent="0.3">
      <c r="A22" s="20" t="s">
        <v>414</v>
      </c>
      <c r="B22" s="60">
        <v>0</v>
      </c>
      <c r="C22" s="60" t="s">
        <v>400</v>
      </c>
      <c r="E22" s="102"/>
      <c r="F22" s="102"/>
    </row>
    <row r="23" spans="1:6" ht="10.199999999999999" customHeight="1" x14ac:dyDescent="0.3">
      <c r="A23" s="20" t="s">
        <v>415</v>
      </c>
      <c r="B23" s="60">
        <v>0</v>
      </c>
      <c r="C23" s="60" t="s">
        <v>400</v>
      </c>
      <c r="E23" s="102"/>
      <c r="F23" s="102"/>
    </row>
    <row r="24" spans="1:6" ht="10.199999999999999" customHeight="1" x14ac:dyDescent="0.3">
      <c r="A24" s="20" t="s">
        <v>416</v>
      </c>
      <c r="B24" s="60">
        <v>0</v>
      </c>
      <c r="C24" s="60" t="s">
        <v>400</v>
      </c>
      <c r="E24" s="102"/>
      <c r="F24" s="102"/>
    </row>
    <row r="25" spans="1:6" ht="10.199999999999999" customHeight="1" x14ac:dyDescent="0.3">
      <c r="A25" s="20" t="s">
        <v>417</v>
      </c>
      <c r="B25" s="60">
        <v>0</v>
      </c>
      <c r="C25" s="60" t="s">
        <v>400</v>
      </c>
      <c r="E25" s="102"/>
      <c r="F25" s="102"/>
    </row>
    <row r="26" spans="1:6" ht="10.199999999999999" customHeight="1" x14ac:dyDescent="0.3">
      <c r="A26" s="20" t="s">
        <v>418</v>
      </c>
      <c r="B26" s="60">
        <v>0</v>
      </c>
      <c r="C26" s="60" t="s">
        <v>400</v>
      </c>
      <c r="E26" s="102"/>
      <c r="F26" s="102"/>
    </row>
    <row r="27" spans="1:6" ht="10.199999999999999" customHeight="1" x14ac:dyDescent="0.3">
      <c r="A27" s="20" t="s">
        <v>419</v>
      </c>
      <c r="B27" s="60">
        <v>0</v>
      </c>
      <c r="C27" s="60" t="s">
        <v>400</v>
      </c>
      <c r="E27" s="102"/>
      <c r="F27" s="102"/>
    </row>
    <row r="28" spans="1:6" ht="10.199999999999999" customHeight="1" x14ac:dyDescent="0.3">
      <c r="A28" s="20" t="s">
        <v>420</v>
      </c>
      <c r="B28" s="60">
        <v>0</v>
      </c>
      <c r="C28" s="60" t="s">
        <v>400</v>
      </c>
      <c r="E28" s="102"/>
      <c r="F28" s="102"/>
    </row>
    <row r="29" spans="1:6" ht="10.199999999999999" customHeight="1" x14ac:dyDescent="0.3">
      <c r="A29" s="20" t="s">
        <v>421</v>
      </c>
      <c r="B29" s="60">
        <v>0</v>
      </c>
      <c r="C29" s="60" t="s">
        <v>400</v>
      </c>
      <c r="E29" s="102"/>
      <c r="F29" s="102"/>
    </row>
    <row r="30" spans="1:6" ht="10.199999999999999" customHeight="1" x14ac:dyDescent="0.3">
      <c r="A30" s="20" t="s">
        <v>422</v>
      </c>
      <c r="B30" s="60">
        <v>0</v>
      </c>
      <c r="C30" s="60">
        <v>-811013141</v>
      </c>
      <c r="E30" s="102"/>
      <c r="F30" s="102"/>
    </row>
    <row r="31" spans="1:6" ht="10.199999999999999" customHeight="1" x14ac:dyDescent="0.3">
      <c r="A31" s="20" t="s">
        <v>423</v>
      </c>
      <c r="B31" s="60">
        <v>0</v>
      </c>
      <c r="C31" s="60" t="s">
        <v>400</v>
      </c>
      <c r="E31" s="102"/>
      <c r="F31" s="102"/>
    </row>
    <row r="32" spans="1:6" ht="10.199999999999999" customHeight="1" x14ac:dyDescent="0.3">
      <c r="A32" s="20" t="s">
        <v>424</v>
      </c>
      <c r="B32" s="60">
        <v>0</v>
      </c>
      <c r="C32" s="60">
        <v>-4969587137</v>
      </c>
      <c r="E32" s="102"/>
      <c r="F32" s="102"/>
    </row>
    <row r="33" spans="1:6" ht="10.199999999999999" customHeight="1" x14ac:dyDescent="0.3">
      <c r="A33" s="20" t="s">
        <v>425</v>
      </c>
      <c r="B33" s="60">
        <v>0</v>
      </c>
      <c r="C33" s="60">
        <v>-5000000000</v>
      </c>
      <c r="E33" s="102"/>
      <c r="F33" s="102"/>
    </row>
    <row r="34" spans="1:6" ht="10.199999999999999" customHeight="1" x14ac:dyDescent="0.3">
      <c r="A34" s="20" t="s">
        <v>426</v>
      </c>
      <c r="B34" s="60">
        <v>0</v>
      </c>
      <c r="C34" s="60" t="s">
        <v>400</v>
      </c>
      <c r="E34" s="102"/>
      <c r="F34" s="102"/>
    </row>
    <row r="35" spans="1:6" ht="10.199999999999999" customHeight="1" x14ac:dyDescent="0.3">
      <c r="A35" s="64" t="s">
        <v>427</v>
      </c>
      <c r="B35" s="65">
        <v>0</v>
      </c>
      <c r="C35" s="65">
        <v>0</v>
      </c>
      <c r="E35" s="102"/>
      <c r="F35" s="102"/>
    </row>
    <row r="36" spans="1:6" ht="10.199999999999999" customHeight="1" x14ac:dyDescent="0.3">
      <c r="A36" s="20" t="s">
        <v>428</v>
      </c>
      <c r="B36" s="60">
        <v>0</v>
      </c>
      <c r="C36" s="60">
        <v>0</v>
      </c>
      <c r="E36" s="102"/>
      <c r="F36" s="102"/>
    </row>
    <row r="37" spans="1:6" ht="10.199999999999999" customHeight="1" x14ac:dyDescent="0.3">
      <c r="A37" s="20" t="s">
        <v>429</v>
      </c>
      <c r="B37" s="60">
        <v>0</v>
      </c>
      <c r="C37" s="60">
        <v>0</v>
      </c>
      <c r="E37" s="102"/>
      <c r="F37" s="102"/>
    </row>
    <row r="38" spans="1:6" ht="10.199999999999999" customHeight="1" x14ac:dyDescent="0.3">
      <c r="A38" s="20" t="s">
        <v>430</v>
      </c>
      <c r="B38" s="60">
        <v>0</v>
      </c>
      <c r="C38" s="60">
        <v>0</v>
      </c>
      <c r="E38" s="102"/>
      <c r="F38" s="102"/>
    </row>
    <row r="39" spans="1:6" ht="10.199999999999999" customHeight="1" x14ac:dyDescent="0.3">
      <c r="A39" s="20" t="s">
        <v>431</v>
      </c>
      <c r="B39" s="60">
        <v>0</v>
      </c>
      <c r="C39" s="60">
        <v>0</v>
      </c>
      <c r="E39" s="102"/>
      <c r="F39" s="102"/>
    </row>
    <row r="40" spans="1:6" ht="10.199999999999999" customHeight="1" x14ac:dyDescent="0.3">
      <c r="A40" s="20" t="s">
        <v>432</v>
      </c>
      <c r="B40" s="60">
        <v>0</v>
      </c>
      <c r="C40" s="60">
        <v>0</v>
      </c>
      <c r="E40" s="102"/>
      <c r="F40" s="102"/>
    </row>
    <row r="41" spans="1:6" ht="10.199999999999999" customHeight="1" x14ac:dyDescent="0.3">
      <c r="A41" s="20" t="s">
        <v>433</v>
      </c>
      <c r="B41" s="60">
        <v>0</v>
      </c>
      <c r="C41" s="60">
        <v>0</v>
      </c>
      <c r="E41" s="102"/>
      <c r="F41" s="102"/>
    </row>
    <row r="42" spans="1:6" ht="10.199999999999999" customHeight="1" x14ac:dyDescent="0.3">
      <c r="A42" s="20" t="s">
        <v>434</v>
      </c>
      <c r="B42" s="60">
        <v>0</v>
      </c>
      <c r="C42" s="60">
        <v>0</v>
      </c>
      <c r="E42" s="102"/>
      <c r="F42" s="102"/>
    </row>
    <row r="43" spans="1:6" ht="10.199999999999999" customHeight="1" x14ac:dyDescent="0.3">
      <c r="A43" s="20" t="s">
        <v>435</v>
      </c>
      <c r="B43" s="60">
        <v>0</v>
      </c>
      <c r="C43" s="60">
        <v>0</v>
      </c>
      <c r="E43" s="102"/>
      <c r="F43" s="102"/>
    </row>
    <row r="44" spans="1:6" ht="10.199999999999999" customHeight="1" x14ac:dyDescent="0.3">
      <c r="A44" s="20" t="s">
        <v>436</v>
      </c>
      <c r="B44" s="60">
        <v>0</v>
      </c>
      <c r="C44" s="60">
        <v>0</v>
      </c>
      <c r="E44" s="102"/>
      <c r="F44" s="102"/>
    </row>
    <row r="45" spans="1:6" ht="10.199999999999999" customHeight="1" x14ac:dyDescent="0.3">
      <c r="A45" s="20" t="s">
        <v>437</v>
      </c>
      <c r="B45" s="60">
        <v>0</v>
      </c>
      <c r="C45" s="60">
        <v>0</v>
      </c>
      <c r="E45" s="102"/>
      <c r="F45" s="102"/>
    </row>
    <row r="46" spans="1:6" ht="10.199999999999999" customHeight="1" x14ac:dyDescent="0.3">
      <c r="A46" s="64" t="s">
        <v>438</v>
      </c>
      <c r="B46" s="65">
        <v>0</v>
      </c>
      <c r="C46" s="65">
        <v>0</v>
      </c>
      <c r="E46" s="102"/>
      <c r="F46" s="102"/>
    </row>
    <row r="47" spans="1:6" ht="10.199999999999999" customHeight="1" x14ac:dyDescent="0.3">
      <c r="A47" s="20" t="s">
        <v>439</v>
      </c>
      <c r="B47" s="60">
        <v>0</v>
      </c>
      <c r="C47" s="66">
        <v>1.6681685143</v>
      </c>
      <c r="E47" s="102"/>
      <c r="F47" s="102"/>
    </row>
    <row r="48" spans="1:6" ht="10.199999999999999" customHeight="1" x14ac:dyDescent="0.3">
      <c r="A48" s="20" t="s">
        <v>440</v>
      </c>
      <c r="B48" s="60">
        <v>0</v>
      </c>
      <c r="C48" s="60" t="s">
        <v>441</v>
      </c>
      <c r="E48" s="102"/>
      <c r="F48" s="102"/>
    </row>
    <row r="49" spans="1:6" ht="10.199999999999999" customHeight="1" x14ac:dyDescent="0.3">
      <c r="A49" s="20" t="s">
        <v>442</v>
      </c>
      <c r="B49" s="60">
        <v>0</v>
      </c>
      <c r="C49" s="60">
        <v>0</v>
      </c>
      <c r="E49" s="102"/>
      <c r="F49" s="102"/>
    </row>
    <row r="50" spans="1:6" ht="10.199999999999999" customHeight="1" x14ac:dyDescent="0.3">
      <c r="A50" s="20" t="s">
        <v>443</v>
      </c>
      <c r="B50" s="60">
        <v>0</v>
      </c>
      <c r="C50" s="60">
        <v>0</v>
      </c>
      <c r="E50" s="102"/>
      <c r="F50" s="102"/>
    </row>
    <row r="51" spans="1:6" ht="10.199999999999999" customHeight="1" x14ac:dyDescent="0.3">
      <c r="A51" s="64" t="s">
        <v>444</v>
      </c>
      <c r="B51" s="65">
        <v>0</v>
      </c>
      <c r="C51" s="65">
        <v>0</v>
      </c>
      <c r="E51" s="102"/>
      <c r="F51" s="102"/>
    </row>
    <row r="52" spans="1:6" ht="10.199999999999999" customHeight="1" x14ac:dyDescent="0.3">
      <c r="A52" s="20" t="s">
        <v>445</v>
      </c>
      <c r="B52" s="60">
        <v>0</v>
      </c>
      <c r="C52" s="67">
        <v>1.4</v>
      </c>
      <c r="E52" s="102"/>
      <c r="F52" s="102"/>
    </row>
    <row r="53" spans="1:6" ht="10.199999999999999" customHeight="1" x14ac:dyDescent="0.3">
      <c r="A53" s="20" t="s">
        <v>446</v>
      </c>
      <c r="B53" s="60">
        <v>0</v>
      </c>
      <c r="C53" s="60" t="s">
        <v>447</v>
      </c>
      <c r="E53" s="102"/>
      <c r="F53" s="102"/>
    </row>
    <row r="54" spans="1:6" ht="10.199999999999999" customHeight="1" x14ac:dyDescent="0.3">
      <c r="A54" s="20" t="s">
        <v>448</v>
      </c>
      <c r="B54" s="60">
        <v>0</v>
      </c>
      <c r="C54" s="60">
        <v>0</v>
      </c>
      <c r="E54" s="102"/>
      <c r="F54" s="102"/>
    </row>
    <row r="55" spans="1:6" ht="10.199999999999999" customHeight="1" x14ac:dyDescent="0.3">
      <c r="A55" s="20" t="s">
        <v>449</v>
      </c>
      <c r="B55" s="60">
        <v>0</v>
      </c>
      <c r="C55" s="60">
        <v>0</v>
      </c>
      <c r="E55" s="102"/>
      <c r="F55" s="102"/>
    </row>
  </sheetData>
  <mergeCells count="3">
    <mergeCell ref="A1:A4"/>
    <mergeCell ref="B1:B4"/>
    <mergeCell ref="C1:C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Cari Varlıklar</vt:lpstr>
      <vt:lpstr>Cari Olmayan Varlıklar</vt:lpstr>
      <vt:lpstr>Kısa Vadeli Yükümlülükler</vt:lpstr>
      <vt:lpstr>Uzun Vadeli Yükümlülükler</vt:lpstr>
      <vt:lpstr>Özsermaye</vt:lpstr>
      <vt:lpstr>Gelir Tablosu</vt:lpstr>
      <vt:lpstr>Nakit Akım</vt:lpstr>
      <vt:lpstr>Özsermaye Değişim</vt:lpstr>
      <vt:lpstr>KAR DAĞITIM TABLOSU</vt:lpstr>
    </vt:vector>
  </TitlesOfParts>
  <Company>Turkiye Sigorta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SELİM KAHRIMAN</dc:creator>
  <cp:lastModifiedBy>SELİM KAHRIMAN</cp:lastModifiedBy>
  <dcterms:created xsi:type="dcterms:W3CDTF">2026-01-23T07:57:44Z</dcterms:created>
  <dcterms:modified xsi:type="dcterms:W3CDTF">2026-01-24T12:08:26Z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iketAuthor">
    <vt:lpwstr>uDL6GWrYmvW73YASGEHZ/4NOzVcfNePSt3OAenX0IgM=</vt:lpwstr>
  </property>
  <property fmtid="{D5CDD505-2E9C-101B-9397-08002B2CF9AE}" pid="3" name="VeriketClassification">
    <vt:lpwstr>A5BC3CFD-4D51-461E-B5F0-D84C6FA67A36</vt:lpwstr>
  </property>
  <property fmtid="{D5CDD505-2E9C-101B-9397-08002B2CF9AE}" pid="4" name="SensitivityPropertyName">
    <vt:lpwstr>243C9EC4-088D-4C07-A949-C77A6A3A8DE2</vt:lpwstr>
  </property>
  <property fmtid="{D5CDD505-2E9C-101B-9397-08002B2CF9AE}" pid="5" name="SensitivityPersonalDatasPropertyName">
    <vt:lpwstr/>
  </property>
  <property fmtid="{D5CDD505-2E9C-101B-9397-08002B2CF9AE}" pid="6" name="SensitivityApprovedContentPropertyName">
    <vt:lpwstr>False</vt:lpwstr>
  </property>
  <property fmtid="{D5CDD505-2E9C-101B-9397-08002B2CF9AE}" pid="7" name="SensitivityCanExportContentPropertyName">
    <vt:lpwstr>False</vt:lpwstr>
  </property>
  <property fmtid="{D5CDD505-2E9C-101B-9397-08002B2CF9AE}" pid="8" name="SensitivityDataRetentionPeriodPropertyName">
    <vt:lpwstr>7</vt:lpwstr>
  </property>
  <property fmtid="{D5CDD505-2E9C-101B-9397-08002B2CF9AE}" pid="9" name="Excel_AddedWatermark_PropertyName">
    <vt:lpwstr/>
  </property>
</Properties>
</file>